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РАБОТА\УпрОбрУл\ФИОКО\"/>
    </mc:Choice>
  </mc:AlternateContent>
  <xr:revisionPtr revIDLastSave="0" documentId="8_{DD6560B1-CA47-41CA-8E37-395ADD62BB2C}" xr6:coauthVersionLast="47" xr6:coauthVersionMax="47" xr10:uidLastSave="{00000000-0000-0000-0000-000000000000}"/>
  <bookViews>
    <workbookView xWindow="-120" yWindow="-120" windowWidth="29040" windowHeight="15990" tabRatio="762" firstSheet="7" activeTab="7" xr2:uid="{00000000-000D-0000-FFFF-FFFF00000000}"/>
  </bookViews>
  <sheets>
    <sheet name="Прил.№1" sheetId="1" state="hidden" r:id="rId1"/>
    <sheet name="Прил. №2" sheetId="2" state="hidden" r:id="rId2"/>
    <sheet name="Прил. №3" sheetId="3" state="hidden" r:id="rId3"/>
    <sheet name="Прил. №4" sheetId="4" state="hidden" r:id="rId4"/>
    <sheet name="Прил. №5.1" sheetId="5" state="hidden" r:id="rId5"/>
    <sheet name="Прил. №5.2" sheetId="6" state="hidden" r:id="rId6"/>
    <sheet name="Прил. № 6" sheetId="7" state="hidden" r:id="rId7"/>
    <sheet name="Прил.№7" sheetId="8" r:id="rId8"/>
    <sheet name="Прил. №8.1" sheetId="9" state="hidden" r:id="rId9"/>
    <sheet name="Прил. №8.2" sheetId="10" state="hidden" r:id="rId10"/>
  </sheets>
  <definedNames>
    <definedName name="Z_198654E4_748F_4BA1_98B3_FA532209439D_.wvu.Cols" localSheetId="4" hidden="1">'Прил. №5.1'!$C:$L,'Прил. №5.1'!$V:$V,'Прил. №5.1'!$AF:$AF,'Прил. №5.1'!$AP:$AP,'Прил. №5.1'!$AZ:$AZ,'Прил. №5.1'!$BJ:$BJ,'Прил. №5.1'!$BT:$BT,'Прил. №5.1'!$CD:$CD,'Прил. №5.1'!$CN:$CN,'Прил. №5.1'!$CX:$CX,'Прил. №5.1'!$DH:$DH,'Прил. №5.1'!$DR:$DR,'Прил. №5.1'!$EB:$EB</definedName>
    <definedName name="Z_198654E4_748F_4BA1_98B3_FA532209439D_.wvu.Cols" localSheetId="5" hidden="1">'Прил. №5.2'!$C:$L,'Прил. №5.2'!$V:$V,'Прил. №5.2'!$AF:$AF,'Прил. №5.2'!$AP:$AP,'Прил. №5.2'!$AZ:$AZ,'Прил. №5.2'!$BJ:$BJ,'Прил. №5.2'!$BT:$BT,'Прил. №5.2'!$CD:$CD,'Прил. №5.2'!$CN:$CN,'Прил. №5.2'!$CX:$CX,'Прил. №5.2'!$DH:$DH,'Прил. №5.2'!$DR:$DR,'Прил. №5.2'!$EB:$EB</definedName>
    <definedName name="Z_198654E4_748F_4BA1_98B3_FA532209439D_.wvu.Cols" localSheetId="7" hidden="1">Прил.№7!$Z:$AA,Прил.№7!$AL:$AO,Прил.№7!$AZ:$BG,Прил.№7!$BR:$BS,Прил.№7!$CD:$CE,Прил.№7!$JV:$JW,Прил.№7!$KH:$KK,Прил.№7!$KV:$LC,Прил.№7!$LN:$LO,Прил.№7!$LZ:$MA,Прил.№7!$TR:$TS,Прил.№7!$UD:$UG,Прил.№7!$UR:$UY,Прил.№7!$VJ:$VK,Прил.№7!$VV:$VW,Прил.№7!$ADN:$ADO,Прил.№7!$ADZ:$AEC,Прил.№7!$AEN:$AEU,Прил.№7!$AFF:$AFG,Прил.№7!$AFR:$AFS,Прил.№7!$ANJ:$ANK,Прил.№7!$ANV:$ANY,Прил.№7!$AOJ:$AOQ,Прил.№7!$APB:$APC,Прил.№7!$APN:$APO,Прил.№7!$AXF:$AXG,Прил.№7!$AXR:$AXU,Прил.№7!$AYF:$AYM,Прил.№7!$AYX:$AYY,Прил.№7!$AZJ:$AZK,Прил.№7!$BHB:$BHC,Прил.№7!$BHN:$BHQ,Прил.№7!$BIB:$BII,Прил.№7!$BIT:$BIU,Прил.№7!$BJF:$BJG,Прил.№7!$BQX:$BQY,Прил.№7!$BRJ:$BRM,Прил.№7!$BRX:$BSE,Прил.№7!$BSP:$BSQ,Прил.№7!$BTB:$BTC,Прил.№7!$CAT:$CAU,Прил.№7!$CBF:$CBI,Прил.№7!$CBT:$CCA,Прил.№7!$CCL:$CCM,Прил.№7!$CCX:$CCY,Прил.№7!$CKP:$CKQ,Прил.№7!$CLB:$CLE,Прил.№7!$CLP:$CLW,Прил.№7!$CMH:$CMI,Прил.№7!$CMT:$CMU,Прил.№7!$CUL:$CUM,Прил.№7!$CUX:$CVA,Прил.№7!$CVL:$CVS,Прил.№7!$CWD:$CWE,Прил.№7!$CWP:$CWQ,Прил.№7!$DEH:$DEI,Прил.№7!$DET:$DEW,Прил.№7!$DFH:$DFO,Прил.№7!$DFZ:$DGA,Прил.№7!$DGL:$DGM,Прил.№7!$DOD:$DOE,Прил.№7!$DOP:$DOS,Прил.№7!$DPD:$DPK,Прил.№7!$DPV:$DPW,Прил.№7!$DQH:$DQI,Прил.№7!$DXZ:$DYA,Прил.№7!$DYL:$DYO,Прил.№7!$DYZ:$DZG,Прил.№7!$DZR:$DZS,Прил.№7!$EAD:$EAE,Прил.№7!$EHV:$EHW,Прил.№7!$EIH:$EIK,Прил.№7!$EIV:$EJC,Прил.№7!$EJN:$EJO,Прил.№7!$EJZ:$EKA,Прил.№7!$ERR:$ERS,Прил.№7!$ESD:$ESG,Прил.№7!$ESR:$ESY,Прил.№7!$ETJ:$ETK,Прил.№7!$ETV:$ETW,Прил.№7!$FBN:$FBO,Прил.№7!$FBZ:$FCC,Прил.№7!$FCN:$FCU,Прил.№7!$FDF:$FDG,Прил.№7!$FDR:$FDS,Прил.№7!$FLJ:$FLK,Прил.№7!$FLV:$FLY,Прил.№7!$FMJ:$FMQ,Прил.№7!$FNB:$FNC,Прил.№7!$FNN:$FNO,Прил.№7!$FVF:$FVG,Прил.№7!$FVR:$FVU,Прил.№7!$FWF:$FWM,Прил.№7!$FWX:$FWY,Прил.№7!$FXJ:$FXK,Прил.№7!$GFB:$GFC,Прил.№7!$GFN:$GFQ,Прил.№7!$GGB:$GGI,Прил.№7!$GGT:$GGU,Прил.№7!$GHF:$GHG,Прил.№7!$GOX:$GOY,Прил.№7!$GPJ:$GPM,Прил.№7!$GPX:$GQE,Прил.№7!$GQP:$GQQ,Прил.№7!$GRB:$GRC,Прил.№7!$GYT:$GYU,Прил.№7!$GZF:$GZI,Прил.№7!$GZT:$HAA,Прил.№7!$HAL:$HAM,Прил.№7!$HAX:$HAY,Прил.№7!$HIP:$HIQ,Прил.№7!$HJB:$HJE,Прил.№7!$HJP:$HJW,Прил.№7!$HKH:$HKI,Прил.№7!$HKT:$HKU,Прил.№7!$HSL:$HSM,Прил.№7!$HSX:$HTA,Прил.№7!$HTL:$HTS,Прил.№7!$HUD:$HUE,Прил.№7!$HUP:$HUQ,Прил.№7!$ICH:$ICI,Прил.№7!$ICT:$ICW,Прил.№7!$IDH:$IDO,Прил.№7!$IDZ:$IEA,Прил.№7!$IEL:$IEM,Прил.№7!$IMD:$IME,Прил.№7!$IMP:$IMS,Прил.№7!$IND:$INK,Прил.№7!$INV:$INW,Прил.№7!$IOH:$IOI,Прил.№7!$IVZ:$IWA,Прил.№7!$IWL:$IWO,Прил.№7!$IWZ:$IXG,Прил.№7!$IXR:$IXS,Прил.№7!$IYD:$IYE,Прил.№7!$JFV:$JFW,Прил.№7!$JGH:$JGK,Прил.№7!$JGV:$JHC,Прил.№7!$JHN:$JHO,Прил.№7!$JHZ:$JIA,Прил.№7!$JPR:$JPS,Прил.№7!$JQD:$JQG,Прил.№7!$JQR:$JQY,Прил.№7!$JRJ:$JRK,Прил.№7!$JRV:$JRW,Прил.№7!$JZN:$JZO,Прил.№7!$JZZ:$KAC,Прил.№7!$KAN:$KAU,Прил.№7!$KBF:$KBG,Прил.№7!$KBR:$KBS,Прил.№7!$KJJ:$KJK,Прил.№7!$KJV:$KJY,Прил.№7!$KKJ:$KKQ,Прил.№7!$KLB:$KLC,Прил.№7!$KLN:$KLO,Прил.№7!$KTF:$KTG,Прил.№7!$KTR:$KTU,Прил.№7!$KUF:$KUM,Прил.№7!$KUX:$KUY,Прил.№7!$KVJ:$KVK,Прил.№7!$LDB:$LDC,Прил.№7!$LDN:$LDQ,Прил.№7!$LEB:$LEI,Прил.№7!$LET:$LEU,Прил.№7!$LFF:$LFG,Прил.№7!$LMX:$LMY,Прил.№7!$LNJ:$LNM,Прил.№7!$LNX:$LOE,Прил.№7!$LOP:$LOQ,Прил.№7!$LPB:$LPC,Прил.№7!$LWT:$LWU,Прил.№7!$LXF:$LXI,Прил.№7!$LXT:$LYA,Прил.№7!$LYL:$LYM,Прил.№7!$LYX:$LYY,Прил.№7!$MGP:$MGQ,Прил.№7!$MHB:$MHE,Прил.№7!$MHP:$MHW,Прил.№7!$MIH:$MII,Прил.№7!$MIT:$MIU,Прил.№7!$MQL:$MQM,Прил.№7!$MQX:$MRA,Прил.№7!$MRL:$MRS,Прил.№7!$MSD:$MSE,Прил.№7!$MSP:$MSQ,Прил.№7!$NAH:$NAI,Прил.№7!$NAT:$NAW,Прил.№7!$NBH:$NBO,Прил.№7!$NBZ:$NCA,Прил.№7!$NCL:$NCM,Прил.№7!$NKD:$NKE,Прил.№7!$NKP:$NKS,Прил.№7!$NLD:$NLK,Прил.№7!$NLV:$NLW,Прил.№7!$NMH:$NMI,Прил.№7!$NTZ:$NUA,Прил.№7!$NUL:$NUO,Прил.№7!$NUZ:$NVG,Прил.№7!$NVR:$NVS,Прил.№7!$NWD:$NWE,Прил.№7!$ODV:$ODW,Прил.№7!$OEH:$OEK,Прил.№7!$OEV:$OFC,Прил.№7!$OFN:$OFO,Прил.№7!$OFZ:$OGA,Прил.№7!$ONR:$ONS,Прил.№7!$OOD:$OOG,Прил.№7!$OOR:$OOY,Прил.№7!$OPJ:$OPK,Прил.№7!$OPV:$OPW,Прил.№7!$OXN:$OXO,Прил.№7!$OXZ:$OYC,Прил.№7!$OYN:$OYU,Прил.№7!$OZF:$OZG,Прил.№7!$OZR:$OZS,Прил.№7!$PHJ:$PHK,Прил.№7!$PHV:$PHY,Прил.№7!$PIJ:$PIQ,Прил.№7!$PJB:$PJC,Прил.№7!$PJN:$PJO,Прил.№7!$PRF:$PRG,Прил.№7!$PRR:$PRU,Прил.№7!$PSF:$PSM,Прил.№7!$PSX:$PSY,Прил.№7!$PTJ:$PTK,Прил.№7!$QBB:$QBC,Прил.№7!$QBN:$QBQ,Прил.№7!$QCB:$QCI,Прил.№7!$QCT:$QCU,Прил.№7!$QDF:$QDG,Прил.№7!$QKX:$QKY,Прил.№7!$QLJ:$QLM,Прил.№7!$QLX:$QME,Прил.№7!$QMP:$QMQ,Прил.№7!$QNB:$QNC,Прил.№7!$QUT:$QUU,Прил.№7!$QVF:$QVI,Прил.№7!$QVT:$QWA,Прил.№7!$QWL:$QWM,Прил.№7!$QWX:$QWY,Прил.№7!$REP:$REQ,Прил.№7!$RFB:$RFE,Прил.№7!$RFP:$RFW,Прил.№7!$RGH:$RGI,Прил.№7!$RGT:$RGU,Прил.№7!$ROL:$ROM,Прил.№7!$ROX:$RPA,Прил.№7!$RPL:$RPS,Прил.№7!$RQD:$RQE,Прил.№7!$RQP:$RQQ,Прил.№7!$RYH:$RYI,Прил.№7!$RYT:$RYW,Прил.№7!$RZH:$RZO,Прил.№7!$RZZ:$SAA,Прил.№7!$SAL:$SAM,Прил.№7!$SID:$SIE,Прил.№7!$SIP:$SIS,Прил.№7!$SJD:$SJK,Прил.№7!$SJV:$SJW,Прил.№7!$SKH:$SKI,Прил.№7!$SRZ:$SSA,Прил.№7!$SSL:$SSO,Прил.№7!$SSZ:$STG,Прил.№7!$STR:$STS,Прил.№7!$SUD:$SUE,Прил.№7!$TBV:$TBW,Прил.№7!$TCH:$TCK,Прил.№7!$TCV:$TDC,Прил.№7!$TDN:$TDO,Прил.№7!$TDZ:$TEA,Прил.№7!$TLR:$TLS,Прил.№7!$TMD:$TMG,Прил.№7!$TMR:$TMY,Прил.№7!$TNJ:$TNK,Прил.№7!$TNV:$TNW,Прил.№7!$TVN:$TVO,Прил.№7!$TVZ:$TWC,Прил.№7!$TWN:$TWU,Прил.№7!$TXF:$TXG,Прил.№7!$TXR:$TXS,Прил.№7!$UFJ:$UFK,Прил.№7!$UFV:$UFY,Прил.№7!$UGJ:$UGQ,Прил.№7!$UHB:$UHC,Прил.№7!$UHN:$UHO,Прил.№7!$UPF:$UPG,Прил.№7!$UPR:$UPU,Прил.№7!$UQF:$UQM,Прил.№7!$UQX:$UQY,Прил.№7!$URJ:$URK,Прил.№7!$UZB:$UZC,Прил.№7!$UZN:$UZQ,Прил.№7!$VAB:$VAI,Прил.№7!$VAT:$VAU,Прил.№7!$VBF:$VBG,Прил.№7!$VIX:$VIY,Прил.№7!$VJJ:$VJM,Прил.№7!$VJX:$VKE,Прил.№7!$VKP:$VKQ,Прил.№7!$VLB:$VLC,Прил.№7!$VST:$VSU,Прил.№7!$VTF:$VTI,Прил.№7!$VTT:$VUA,Прил.№7!$VUL:$VUM,Прил.№7!$VUX:$VUY,Прил.№7!$WCP:$WCQ,Прил.№7!$WDB:$WDE,Прил.№7!$WDP:$WDW,Прил.№7!$WEH:$WEI,Прил.№7!$WET:$WEU,Прил.№7!$WML:$WMM,Прил.№7!$WMX:$WNA,Прил.№7!$WNL:$WNS,Прил.№7!$WOD:$WOE,Прил.№7!$WOP:$WOQ,Прил.№7!$WWH:$WWI,Прил.№7!$WWT:$WWW,Прил.№7!$WXH:$WXO,Прил.№7!$WXZ:$WYA,Прил.№7!$WYL:$WYM</definedName>
    <definedName name="Z_198654E4_748F_4BA1_98B3_FA532209439D_.wvu.PrintArea" localSheetId="6" hidden="1">'Прил. № 6'!$1:$40</definedName>
    <definedName name="Z_198654E4_748F_4BA1_98B3_FA532209439D_.wvu.PrintArea" localSheetId="1" hidden="1">'Прил. №2'!$A$1:$F$44</definedName>
    <definedName name="Z_198654E4_748F_4BA1_98B3_FA532209439D_.wvu.PrintArea" localSheetId="3" hidden="1">'Прил. №4'!$A$1:$AD$43</definedName>
    <definedName name="Z_198654E4_748F_4BA1_98B3_FA532209439D_.wvu.PrintArea" localSheetId="4" hidden="1">'Прил. №5.1'!$A$1:$EA$45</definedName>
    <definedName name="Z_198654E4_748F_4BA1_98B3_FA532209439D_.wvu.PrintArea" localSheetId="5" hidden="1">'Прил. №5.2'!$A$1:$EA$45</definedName>
    <definedName name="Z_198654E4_748F_4BA1_98B3_FA532209439D_.wvu.PrintArea" localSheetId="0" hidden="1">Прил.№1!$A$3:$C$99</definedName>
    <definedName name="Z_198654E4_748F_4BA1_98B3_FA532209439D_.wvu.PrintArea" localSheetId="7" hidden="1">Прил.№7!$A$1:$CU$105</definedName>
    <definedName name="Z_198654E4_748F_4BA1_98B3_FA532209439D_.wvu.PrintTitles" localSheetId="6" hidden="1">'Прил. № 6'!$A:$B</definedName>
    <definedName name="Z_198654E4_748F_4BA1_98B3_FA532209439D_.wvu.PrintTitles" localSheetId="2" hidden="1">'Прил. №3'!$A:$B</definedName>
    <definedName name="Z_198654E4_748F_4BA1_98B3_FA532209439D_.wvu.PrintTitles" localSheetId="4" hidden="1">'Прил. №5.1'!$A:$B</definedName>
    <definedName name="Z_198654E4_748F_4BA1_98B3_FA532209439D_.wvu.PrintTitles" localSheetId="5" hidden="1">'Прил. №5.2'!$A:$B</definedName>
    <definedName name="Z_198654E4_748F_4BA1_98B3_FA532209439D_.wvu.PrintTitles" localSheetId="8" hidden="1">'Прил. №8.1'!$A:$B</definedName>
    <definedName name="Z_198654E4_748F_4BA1_98B3_FA532209439D_.wvu.PrintTitles" localSheetId="9" hidden="1">'Прил. №8.2'!$A:$B</definedName>
    <definedName name="Z_198654E4_748F_4BA1_98B3_FA532209439D_.wvu.PrintTitles" localSheetId="7" hidden="1">Прил.№7!$A:$A</definedName>
    <definedName name="Z_198654E4_748F_4BA1_98B3_FA532209439D_.wvu.Rows" localSheetId="1" hidden="1">'Прил. №2'!$4:$4</definedName>
    <definedName name="Z_198654E4_748F_4BA1_98B3_FA532209439D_.wvu.Rows" localSheetId="4" hidden="1">'Прил. №5.1'!$42:$42</definedName>
    <definedName name="Z_198654E4_748F_4BA1_98B3_FA532209439D_.wvu.Rows" localSheetId="5" hidden="1">'Прил. №5.2'!$42:$42</definedName>
    <definedName name="Z_2F812348_4B3B_449B_8765_AA5AF65CE59A_.wvu.Cols" localSheetId="4" hidden="1">'Прил. №5.1'!$C:$L,'Прил. №5.1'!$V:$V,'Прил. №5.1'!$AF:$AF,'Прил. №5.1'!$AP:$AP,'Прил. №5.1'!$AZ:$AZ,'Прил. №5.1'!$BJ:$BJ,'Прил. №5.1'!$BT:$BT,'Прил. №5.1'!$CD:$CD,'Прил. №5.1'!$CN:$CN,'Прил. №5.1'!$CX:$CX,'Прил. №5.1'!$DH:$DH,'Прил. №5.1'!$DR:$DR,'Прил. №5.1'!$EB:$EB</definedName>
    <definedName name="Z_2F812348_4B3B_449B_8765_AA5AF65CE59A_.wvu.Cols" localSheetId="5" hidden="1">'Прил. №5.2'!$C:$L,'Прил. №5.2'!$V:$V,'Прил. №5.2'!$AF:$AF,'Прил. №5.2'!$AP:$AP,'Прил. №5.2'!$AZ:$AZ,'Прил. №5.2'!$BJ:$BJ,'Прил. №5.2'!$BT:$BT,'Прил. №5.2'!$CD:$CD,'Прил. №5.2'!$CN:$CN,'Прил. №5.2'!$CX:$CX,'Прил. №5.2'!$DH:$DH,'Прил. №5.2'!$DR:$DR,'Прил. №5.2'!$EB:$EB</definedName>
    <definedName name="Z_2F812348_4B3B_449B_8765_AA5AF65CE59A_.wvu.Cols" localSheetId="7" hidden="1">Прил.№7!$Z:$AA,Прил.№7!$AL:$AO,Прил.№7!$AZ:$BG,Прил.№7!$BR:$BS,Прил.№7!$CD:$CE,Прил.№7!$JV:$JW,Прил.№7!$KH:$KK,Прил.№7!$KV:$LC,Прил.№7!$LN:$LO,Прил.№7!$LZ:$MA,Прил.№7!$TR:$TS,Прил.№7!$UD:$UG,Прил.№7!$UR:$UY,Прил.№7!$VJ:$VK,Прил.№7!$VV:$VW,Прил.№7!$ADN:$ADO,Прил.№7!$ADZ:$AEC,Прил.№7!$AEN:$AEU,Прил.№7!$AFF:$AFG,Прил.№7!$AFR:$AFS,Прил.№7!$ANJ:$ANK,Прил.№7!$ANV:$ANY,Прил.№7!$AOJ:$AOQ,Прил.№7!$APB:$APC,Прил.№7!$APN:$APO,Прил.№7!$AXF:$AXG,Прил.№7!$AXR:$AXU,Прил.№7!$AYF:$AYM,Прил.№7!$AYX:$AYY,Прил.№7!$AZJ:$AZK,Прил.№7!$BHB:$BHC,Прил.№7!$BHN:$BHQ,Прил.№7!$BIB:$BII,Прил.№7!$BIT:$BIU,Прил.№7!$BJF:$BJG,Прил.№7!$BQX:$BQY,Прил.№7!$BRJ:$BRM,Прил.№7!$BRX:$BSE,Прил.№7!$BSP:$BSQ,Прил.№7!$BTB:$BTC,Прил.№7!$CAT:$CAU,Прил.№7!$CBF:$CBI,Прил.№7!$CBT:$CCA,Прил.№7!$CCL:$CCM,Прил.№7!$CCX:$CCY,Прил.№7!$CKP:$CKQ,Прил.№7!$CLB:$CLE,Прил.№7!$CLP:$CLW,Прил.№7!$CMH:$CMI,Прил.№7!$CMT:$CMU,Прил.№7!$CUL:$CUM,Прил.№7!$CUX:$CVA,Прил.№7!$CVL:$CVS,Прил.№7!$CWD:$CWE,Прил.№7!$CWP:$CWQ,Прил.№7!$DEH:$DEI,Прил.№7!$DET:$DEW,Прил.№7!$DFH:$DFO,Прил.№7!$DFZ:$DGA,Прил.№7!$DGL:$DGM,Прил.№7!$DOD:$DOE,Прил.№7!$DOP:$DOS,Прил.№7!$DPD:$DPK,Прил.№7!$DPV:$DPW,Прил.№7!$DQH:$DQI,Прил.№7!$DXZ:$DYA,Прил.№7!$DYL:$DYO,Прил.№7!$DYZ:$DZG,Прил.№7!$DZR:$DZS,Прил.№7!$EAD:$EAE,Прил.№7!$EHV:$EHW,Прил.№7!$EIH:$EIK,Прил.№7!$EIV:$EJC,Прил.№7!$EJN:$EJO,Прил.№7!$EJZ:$EKA,Прил.№7!$ERR:$ERS,Прил.№7!$ESD:$ESG,Прил.№7!$ESR:$ESY,Прил.№7!$ETJ:$ETK,Прил.№7!$ETV:$ETW,Прил.№7!$FBN:$FBO,Прил.№7!$FBZ:$FCC,Прил.№7!$FCN:$FCU,Прил.№7!$FDF:$FDG,Прил.№7!$FDR:$FDS,Прил.№7!$FLJ:$FLK,Прил.№7!$FLV:$FLY,Прил.№7!$FMJ:$FMQ,Прил.№7!$FNB:$FNC,Прил.№7!$FNN:$FNO,Прил.№7!$FVF:$FVG,Прил.№7!$FVR:$FVU,Прил.№7!$FWF:$FWM,Прил.№7!$FWX:$FWY,Прил.№7!$FXJ:$FXK,Прил.№7!$GFB:$GFC,Прил.№7!$GFN:$GFQ,Прил.№7!$GGB:$GGI,Прил.№7!$GGT:$GGU,Прил.№7!$GHF:$GHG,Прил.№7!$GOX:$GOY,Прил.№7!$GPJ:$GPM,Прил.№7!$GPX:$GQE,Прил.№7!$GQP:$GQQ,Прил.№7!$GRB:$GRC,Прил.№7!$GYT:$GYU,Прил.№7!$GZF:$GZI,Прил.№7!$GZT:$HAA,Прил.№7!$HAL:$HAM,Прил.№7!$HAX:$HAY,Прил.№7!$HIP:$HIQ,Прил.№7!$HJB:$HJE,Прил.№7!$HJP:$HJW,Прил.№7!$HKH:$HKI,Прил.№7!$HKT:$HKU,Прил.№7!$HSL:$HSM,Прил.№7!$HSX:$HTA,Прил.№7!$HTL:$HTS,Прил.№7!$HUD:$HUE,Прил.№7!$HUP:$HUQ,Прил.№7!$ICH:$ICI,Прил.№7!$ICT:$ICW,Прил.№7!$IDH:$IDO,Прил.№7!$IDZ:$IEA,Прил.№7!$IEL:$IEM,Прил.№7!$IMD:$IME,Прил.№7!$IMP:$IMS,Прил.№7!$IND:$INK,Прил.№7!$INV:$INW,Прил.№7!$IOH:$IOI,Прил.№7!$IVZ:$IWA,Прил.№7!$IWL:$IWO,Прил.№7!$IWZ:$IXG,Прил.№7!$IXR:$IXS,Прил.№7!$IYD:$IYE,Прил.№7!$JFV:$JFW,Прил.№7!$JGH:$JGK,Прил.№7!$JGV:$JHC,Прил.№7!$JHN:$JHO,Прил.№7!$JHZ:$JIA,Прил.№7!$JPR:$JPS,Прил.№7!$JQD:$JQG,Прил.№7!$JQR:$JQY,Прил.№7!$JRJ:$JRK,Прил.№7!$JRV:$JRW,Прил.№7!$JZN:$JZO,Прил.№7!$JZZ:$KAC,Прил.№7!$KAN:$KAU,Прил.№7!$KBF:$KBG,Прил.№7!$KBR:$KBS,Прил.№7!$KJJ:$KJK,Прил.№7!$KJV:$KJY,Прил.№7!$KKJ:$KKQ,Прил.№7!$KLB:$KLC,Прил.№7!$KLN:$KLO,Прил.№7!$KTF:$KTG,Прил.№7!$KTR:$KTU,Прил.№7!$KUF:$KUM,Прил.№7!$KUX:$KUY,Прил.№7!$KVJ:$KVK,Прил.№7!$LDB:$LDC,Прил.№7!$LDN:$LDQ,Прил.№7!$LEB:$LEI,Прил.№7!$LET:$LEU,Прил.№7!$LFF:$LFG,Прил.№7!$LMX:$LMY,Прил.№7!$LNJ:$LNM,Прил.№7!$LNX:$LOE,Прил.№7!$LOP:$LOQ,Прил.№7!$LPB:$LPC,Прил.№7!$LWT:$LWU,Прил.№7!$LXF:$LXI,Прил.№7!$LXT:$LYA,Прил.№7!$LYL:$LYM,Прил.№7!$LYX:$LYY,Прил.№7!$MGP:$MGQ,Прил.№7!$MHB:$MHE,Прил.№7!$MHP:$MHW,Прил.№7!$MIH:$MII,Прил.№7!$MIT:$MIU,Прил.№7!$MQL:$MQM,Прил.№7!$MQX:$MRA,Прил.№7!$MRL:$MRS,Прил.№7!$MSD:$MSE,Прил.№7!$MSP:$MSQ,Прил.№7!$NAH:$NAI,Прил.№7!$NAT:$NAW,Прил.№7!$NBH:$NBO,Прил.№7!$NBZ:$NCA,Прил.№7!$NCL:$NCM,Прил.№7!$NKD:$NKE,Прил.№7!$NKP:$NKS,Прил.№7!$NLD:$NLK,Прил.№7!$NLV:$NLW,Прил.№7!$NMH:$NMI,Прил.№7!$NTZ:$NUA,Прил.№7!$NUL:$NUO,Прил.№7!$NUZ:$NVG,Прил.№7!$NVR:$NVS,Прил.№7!$NWD:$NWE,Прил.№7!$ODV:$ODW,Прил.№7!$OEH:$OEK,Прил.№7!$OEV:$OFC,Прил.№7!$OFN:$OFO,Прил.№7!$OFZ:$OGA,Прил.№7!$ONR:$ONS,Прил.№7!$OOD:$OOG,Прил.№7!$OOR:$OOY,Прил.№7!$OPJ:$OPK,Прил.№7!$OPV:$OPW,Прил.№7!$OXN:$OXO,Прил.№7!$OXZ:$OYC,Прил.№7!$OYN:$OYU,Прил.№7!$OZF:$OZG,Прил.№7!$OZR:$OZS,Прил.№7!$PHJ:$PHK,Прил.№7!$PHV:$PHY,Прил.№7!$PIJ:$PIQ,Прил.№7!$PJB:$PJC,Прил.№7!$PJN:$PJO,Прил.№7!$PRF:$PRG,Прил.№7!$PRR:$PRU,Прил.№7!$PSF:$PSM,Прил.№7!$PSX:$PSY,Прил.№7!$PTJ:$PTK,Прил.№7!$QBB:$QBC,Прил.№7!$QBN:$QBQ,Прил.№7!$QCB:$QCI,Прил.№7!$QCT:$QCU,Прил.№7!$QDF:$QDG,Прил.№7!$QKX:$QKY,Прил.№7!$QLJ:$QLM,Прил.№7!$QLX:$QME,Прил.№7!$QMP:$QMQ,Прил.№7!$QNB:$QNC,Прил.№7!$QUT:$QUU,Прил.№7!$QVF:$QVI,Прил.№7!$QVT:$QWA,Прил.№7!$QWL:$QWM,Прил.№7!$QWX:$QWY,Прил.№7!$REP:$REQ,Прил.№7!$RFB:$RFE,Прил.№7!$RFP:$RFW,Прил.№7!$RGH:$RGI,Прил.№7!$RGT:$RGU,Прил.№7!$ROL:$ROM,Прил.№7!$ROX:$RPA,Прил.№7!$RPL:$RPS,Прил.№7!$RQD:$RQE,Прил.№7!$RQP:$RQQ,Прил.№7!$RYH:$RYI,Прил.№7!$RYT:$RYW,Прил.№7!$RZH:$RZO,Прил.№7!$RZZ:$SAA,Прил.№7!$SAL:$SAM,Прил.№7!$SID:$SIE,Прил.№7!$SIP:$SIS,Прил.№7!$SJD:$SJK,Прил.№7!$SJV:$SJW,Прил.№7!$SKH:$SKI,Прил.№7!$SRZ:$SSA,Прил.№7!$SSL:$SSO,Прил.№7!$SSZ:$STG,Прил.№7!$STR:$STS,Прил.№7!$SUD:$SUE,Прил.№7!$TBV:$TBW,Прил.№7!$TCH:$TCK,Прил.№7!$TCV:$TDC,Прил.№7!$TDN:$TDO,Прил.№7!$TDZ:$TEA,Прил.№7!$TLR:$TLS,Прил.№7!$TMD:$TMG,Прил.№7!$TMR:$TMY,Прил.№7!$TNJ:$TNK,Прил.№7!$TNV:$TNW,Прил.№7!$TVN:$TVO,Прил.№7!$TVZ:$TWC,Прил.№7!$TWN:$TWU,Прил.№7!$TXF:$TXG,Прил.№7!$TXR:$TXS,Прил.№7!$UFJ:$UFK,Прил.№7!$UFV:$UFY,Прил.№7!$UGJ:$UGQ,Прил.№7!$UHB:$UHC,Прил.№7!$UHN:$UHO,Прил.№7!$UPF:$UPG,Прил.№7!$UPR:$UPU,Прил.№7!$UQF:$UQM,Прил.№7!$UQX:$UQY,Прил.№7!$URJ:$URK,Прил.№7!$UZB:$UZC,Прил.№7!$UZN:$UZQ,Прил.№7!$VAB:$VAI,Прил.№7!$VAT:$VAU,Прил.№7!$VBF:$VBG,Прил.№7!$VIX:$VIY,Прил.№7!$VJJ:$VJM,Прил.№7!$VJX:$VKE,Прил.№7!$VKP:$VKQ,Прил.№7!$VLB:$VLC,Прил.№7!$VST:$VSU,Прил.№7!$VTF:$VTI,Прил.№7!$VTT:$VUA,Прил.№7!$VUL:$VUM,Прил.№7!$VUX:$VUY,Прил.№7!$WCP:$WCQ,Прил.№7!$WDB:$WDE,Прил.№7!$WDP:$WDW,Прил.№7!$WEH:$WEI,Прил.№7!$WET:$WEU,Прил.№7!$WML:$WMM,Прил.№7!$WMX:$WNA,Прил.№7!$WNL:$WNS,Прил.№7!$WOD:$WOE,Прил.№7!$WOP:$WOQ,Прил.№7!$WWH:$WWI,Прил.№7!$WWT:$WWW,Прил.№7!$WXH:$WXO,Прил.№7!$WXZ:$WYA,Прил.№7!$WYL:$WYM</definedName>
    <definedName name="Z_2F812348_4B3B_449B_8765_AA5AF65CE59A_.wvu.PrintArea" localSheetId="6" hidden="1">'Прил. № 6'!$1:$40</definedName>
    <definedName name="Z_2F812348_4B3B_449B_8765_AA5AF65CE59A_.wvu.PrintArea" localSheetId="1" hidden="1">'Прил. №2'!$A$1:$F$44</definedName>
    <definedName name="Z_2F812348_4B3B_449B_8765_AA5AF65CE59A_.wvu.PrintArea" localSheetId="3" hidden="1">'Прил. №4'!$A$1:$AD$43</definedName>
    <definedName name="Z_2F812348_4B3B_449B_8765_AA5AF65CE59A_.wvu.PrintArea" localSheetId="4" hidden="1">'Прил. №5.1'!$A$1:$EA$45</definedName>
    <definedName name="Z_2F812348_4B3B_449B_8765_AA5AF65CE59A_.wvu.PrintArea" localSheetId="5" hidden="1">'Прил. №5.2'!$A$1:$EA$45</definedName>
    <definedName name="Z_2F812348_4B3B_449B_8765_AA5AF65CE59A_.wvu.PrintArea" localSheetId="0" hidden="1">Прил.№1!$A$3:$C$99</definedName>
    <definedName name="Z_2F812348_4B3B_449B_8765_AA5AF65CE59A_.wvu.PrintArea" localSheetId="7" hidden="1">Прил.№7!$A$1:$CU$105</definedName>
    <definedName name="Z_2F812348_4B3B_449B_8765_AA5AF65CE59A_.wvu.PrintTitles" localSheetId="6" hidden="1">'Прил. № 6'!$A:$B</definedName>
    <definedName name="Z_2F812348_4B3B_449B_8765_AA5AF65CE59A_.wvu.PrintTitles" localSheetId="2" hidden="1">'Прил. №3'!$A:$B</definedName>
    <definedName name="Z_2F812348_4B3B_449B_8765_AA5AF65CE59A_.wvu.PrintTitles" localSheetId="4" hidden="1">'Прил. №5.1'!$A:$B</definedName>
    <definedName name="Z_2F812348_4B3B_449B_8765_AA5AF65CE59A_.wvu.PrintTitles" localSheetId="5" hidden="1">'Прил. №5.2'!$A:$B</definedName>
    <definedName name="Z_2F812348_4B3B_449B_8765_AA5AF65CE59A_.wvu.PrintTitles" localSheetId="8" hidden="1">'Прил. №8.1'!$A:$B</definedName>
    <definedName name="Z_2F812348_4B3B_449B_8765_AA5AF65CE59A_.wvu.PrintTitles" localSheetId="9" hidden="1">'Прил. №8.2'!$A:$B</definedName>
    <definedName name="Z_2F812348_4B3B_449B_8765_AA5AF65CE59A_.wvu.PrintTitles" localSheetId="7" hidden="1">Прил.№7!$A:$A</definedName>
    <definedName name="Z_2F812348_4B3B_449B_8765_AA5AF65CE59A_.wvu.Rows" localSheetId="1" hidden="1">'Прил. №2'!$4:$4</definedName>
    <definedName name="Z_2F812348_4B3B_449B_8765_AA5AF65CE59A_.wvu.Rows" localSheetId="4" hidden="1">'Прил. №5.1'!$42:$42</definedName>
    <definedName name="Z_2F812348_4B3B_449B_8765_AA5AF65CE59A_.wvu.Rows" localSheetId="5" hidden="1">'Прил. №5.2'!$42:$42</definedName>
    <definedName name="Z_60C8347C_565B_4347_843D_DEDC7AB97903_.wvu.Cols" localSheetId="4" hidden="1">'Прил. №5.1'!$C:$L,'Прил. №5.1'!$V:$V,'Прил. №5.1'!$AF:$AF,'Прил. №5.1'!$AP:$AP,'Прил. №5.1'!$AZ:$AZ,'Прил. №5.1'!$BJ:$BJ,'Прил. №5.1'!$BT:$BT,'Прил. №5.1'!$CD:$CD,'Прил. №5.1'!$CN:$CN,'Прил. №5.1'!$CX:$CX,'Прил. №5.1'!$DH:$DH,'Прил. №5.1'!$DR:$DR,'Прил. №5.1'!$EB:$EB</definedName>
    <definedName name="Z_60C8347C_565B_4347_843D_DEDC7AB97903_.wvu.Cols" localSheetId="5" hidden="1">'Прил. №5.2'!$C:$L,'Прил. №5.2'!$V:$V,'Прил. №5.2'!$AF:$AF,'Прил. №5.2'!$AP:$AP,'Прил. №5.2'!$AZ:$AZ,'Прил. №5.2'!$BJ:$BJ,'Прил. №5.2'!$BT:$BT,'Прил. №5.2'!$CD:$CD,'Прил. №5.2'!$CN:$CN,'Прил. №5.2'!$CX:$CX,'Прил. №5.2'!$DH:$DH,'Прил. №5.2'!$DR:$DR,'Прил. №5.2'!$EB:$EB</definedName>
    <definedName name="Z_60C8347C_565B_4347_843D_DEDC7AB97903_.wvu.Cols" localSheetId="7" hidden="1">Прил.№7!$Z:$AA,Прил.№7!$AL:$AO,Прил.№7!$AZ:$BG,Прил.№7!$BR:$BS,Прил.№7!$CD:$CE,Прил.№7!$JV:$JW,Прил.№7!$KH:$KK,Прил.№7!$KV:$LC,Прил.№7!$LN:$LO,Прил.№7!$LZ:$MA,Прил.№7!$TR:$TS,Прил.№7!$UD:$UG,Прил.№7!$UR:$UY,Прил.№7!$VJ:$VK,Прил.№7!$VV:$VW,Прил.№7!$ADN:$ADO,Прил.№7!$ADZ:$AEC,Прил.№7!$AEN:$AEU,Прил.№7!$AFF:$AFG,Прил.№7!$AFR:$AFS,Прил.№7!$ANJ:$ANK,Прил.№7!$ANV:$ANY,Прил.№7!$AOJ:$AOQ,Прил.№7!$APB:$APC,Прил.№7!$APN:$APO,Прил.№7!$AXF:$AXG,Прил.№7!$AXR:$AXU,Прил.№7!$AYF:$AYM,Прил.№7!$AYX:$AYY,Прил.№7!$AZJ:$AZK,Прил.№7!$BHB:$BHC,Прил.№7!$BHN:$BHQ,Прил.№7!$BIB:$BII,Прил.№7!$BIT:$BIU,Прил.№7!$BJF:$BJG,Прил.№7!$BQX:$BQY,Прил.№7!$BRJ:$BRM,Прил.№7!$BRX:$BSE,Прил.№7!$BSP:$BSQ,Прил.№7!$BTB:$BTC,Прил.№7!$CAT:$CAU,Прил.№7!$CBF:$CBI,Прил.№7!$CBT:$CCA,Прил.№7!$CCL:$CCM,Прил.№7!$CCX:$CCY,Прил.№7!$CKP:$CKQ,Прил.№7!$CLB:$CLE,Прил.№7!$CLP:$CLW,Прил.№7!$CMH:$CMI,Прил.№7!$CMT:$CMU,Прил.№7!$CUL:$CUM,Прил.№7!$CUX:$CVA,Прил.№7!$CVL:$CVS,Прил.№7!$CWD:$CWE,Прил.№7!$CWP:$CWQ,Прил.№7!$DEH:$DEI,Прил.№7!$DET:$DEW,Прил.№7!$DFH:$DFO,Прил.№7!$DFZ:$DGA,Прил.№7!$DGL:$DGM,Прил.№7!$DOD:$DOE,Прил.№7!$DOP:$DOS,Прил.№7!$DPD:$DPK,Прил.№7!$DPV:$DPW,Прил.№7!$DQH:$DQI,Прил.№7!$DXZ:$DYA,Прил.№7!$DYL:$DYO,Прил.№7!$DYZ:$DZG,Прил.№7!$DZR:$DZS,Прил.№7!$EAD:$EAE,Прил.№7!$EHV:$EHW,Прил.№7!$EIH:$EIK,Прил.№7!$EIV:$EJC,Прил.№7!$EJN:$EJO,Прил.№7!$EJZ:$EKA,Прил.№7!$ERR:$ERS,Прил.№7!$ESD:$ESG,Прил.№7!$ESR:$ESY,Прил.№7!$ETJ:$ETK,Прил.№7!$ETV:$ETW,Прил.№7!$FBN:$FBO,Прил.№7!$FBZ:$FCC,Прил.№7!$FCN:$FCU,Прил.№7!$FDF:$FDG,Прил.№7!$FDR:$FDS,Прил.№7!$FLJ:$FLK,Прил.№7!$FLV:$FLY,Прил.№7!$FMJ:$FMQ,Прил.№7!$FNB:$FNC,Прил.№7!$FNN:$FNO,Прил.№7!$FVF:$FVG,Прил.№7!$FVR:$FVU,Прил.№7!$FWF:$FWM,Прил.№7!$FWX:$FWY,Прил.№7!$FXJ:$FXK,Прил.№7!$GFB:$GFC,Прил.№7!$GFN:$GFQ,Прил.№7!$GGB:$GGI,Прил.№7!$GGT:$GGU,Прил.№7!$GHF:$GHG,Прил.№7!$GOX:$GOY,Прил.№7!$GPJ:$GPM,Прил.№7!$GPX:$GQE,Прил.№7!$GQP:$GQQ,Прил.№7!$GRB:$GRC,Прил.№7!$GYT:$GYU,Прил.№7!$GZF:$GZI,Прил.№7!$GZT:$HAA,Прил.№7!$HAL:$HAM,Прил.№7!$HAX:$HAY,Прил.№7!$HIP:$HIQ,Прил.№7!$HJB:$HJE,Прил.№7!$HJP:$HJW,Прил.№7!$HKH:$HKI,Прил.№7!$HKT:$HKU,Прил.№7!$HSL:$HSM,Прил.№7!$HSX:$HTA,Прил.№7!$HTL:$HTS,Прил.№7!$HUD:$HUE,Прил.№7!$HUP:$HUQ,Прил.№7!$ICH:$ICI,Прил.№7!$ICT:$ICW,Прил.№7!$IDH:$IDO,Прил.№7!$IDZ:$IEA,Прил.№7!$IEL:$IEM,Прил.№7!$IMD:$IME,Прил.№7!$IMP:$IMS,Прил.№7!$IND:$INK,Прил.№7!$INV:$INW,Прил.№7!$IOH:$IOI,Прил.№7!$IVZ:$IWA,Прил.№7!$IWL:$IWO,Прил.№7!$IWZ:$IXG,Прил.№7!$IXR:$IXS,Прил.№7!$IYD:$IYE,Прил.№7!$JFV:$JFW,Прил.№7!$JGH:$JGK,Прил.№7!$JGV:$JHC,Прил.№7!$JHN:$JHO,Прил.№7!$JHZ:$JIA,Прил.№7!$JPR:$JPS,Прил.№7!$JQD:$JQG,Прил.№7!$JQR:$JQY,Прил.№7!$JRJ:$JRK,Прил.№7!$JRV:$JRW,Прил.№7!$JZN:$JZO,Прил.№7!$JZZ:$KAC,Прил.№7!$KAN:$KAU,Прил.№7!$KBF:$KBG,Прил.№7!$KBR:$KBS,Прил.№7!$KJJ:$KJK,Прил.№7!$KJV:$KJY,Прил.№7!$KKJ:$KKQ,Прил.№7!$KLB:$KLC,Прил.№7!$KLN:$KLO,Прил.№7!$KTF:$KTG,Прил.№7!$KTR:$KTU,Прил.№7!$KUF:$KUM,Прил.№7!$KUX:$KUY,Прил.№7!$KVJ:$KVK,Прил.№7!$LDB:$LDC,Прил.№7!$LDN:$LDQ,Прил.№7!$LEB:$LEI,Прил.№7!$LET:$LEU,Прил.№7!$LFF:$LFG,Прил.№7!$LMX:$LMY,Прил.№7!$LNJ:$LNM,Прил.№7!$LNX:$LOE,Прил.№7!$LOP:$LOQ,Прил.№7!$LPB:$LPC,Прил.№7!$LWT:$LWU,Прил.№7!$LXF:$LXI,Прил.№7!$LXT:$LYA,Прил.№7!$LYL:$LYM,Прил.№7!$LYX:$LYY,Прил.№7!$MGP:$MGQ,Прил.№7!$MHB:$MHE,Прил.№7!$MHP:$MHW,Прил.№7!$MIH:$MII,Прил.№7!$MIT:$MIU,Прил.№7!$MQL:$MQM,Прил.№7!$MQX:$MRA,Прил.№7!$MRL:$MRS,Прил.№7!$MSD:$MSE,Прил.№7!$MSP:$MSQ,Прил.№7!$NAH:$NAI,Прил.№7!$NAT:$NAW,Прил.№7!$NBH:$NBO,Прил.№7!$NBZ:$NCA,Прил.№7!$NCL:$NCM,Прил.№7!$NKD:$NKE,Прил.№7!$NKP:$NKS,Прил.№7!$NLD:$NLK,Прил.№7!$NLV:$NLW,Прил.№7!$NMH:$NMI,Прил.№7!$NTZ:$NUA,Прил.№7!$NUL:$NUO,Прил.№7!$NUZ:$NVG,Прил.№7!$NVR:$NVS,Прил.№7!$NWD:$NWE,Прил.№7!$ODV:$ODW,Прил.№7!$OEH:$OEK,Прил.№7!$OEV:$OFC,Прил.№7!$OFN:$OFO,Прил.№7!$OFZ:$OGA,Прил.№7!$ONR:$ONS,Прил.№7!$OOD:$OOG,Прил.№7!$OOR:$OOY,Прил.№7!$OPJ:$OPK,Прил.№7!$OPV:$OPW,Прил.№7!$OXN:$OXO,Прил.№7!$OXZ:$OYC,Прил.№7!$OYN:$OYU,Прил.№7!$OZF:$OZG,Прил.№7!$OZR:$OZS,Прил.№7!$PHJ:$PHK,Прил.№7!$PHV:$PHY,Прил.№7!$PIJ:$PIQ,Прил.№7!$PJB:$PJC,Прил.№7!$PJN:$PJO,Прил.№7!$PRF:$PRG,Прил.№7!$PRR:$PRU,Прил.№7!$PSF:$PSM,Прил.№7!$PSX:$PSY,Прил.№7!$PTJ:$PTK,Прил.№7!$QBB:$QBC,Прил.№7!$QBN:$QBQ,Прил.№7!$QCB:$QCI,Прил.№7!$QCT:$QCU,Прил.№7!$QDF:$QDG,Прил.№7!$QKX:$QKY,Прил.№7!$QLJ:$QLM,Прил.№7!$QLX:$QME,Прил.№7!$QMP:$QMQ,Прил.№7!$QNB:$QNC,Прил.№7!$QUT:$QUU,Прил.№7!$QVF:$QVI,Прил.№7!$QVT:$QWA,Прил.№7!$QWL:$QWM,Прил.№7!$QWX:$QWY,Прил.№7!$REP:$REQ,Прил.№7!$RFB:$RFE,Прил.№7!$RFP:$RFW,Прил.№7!$RGH:$RGI,Прил.№7!$RGT:$RGU,Прил.№7!$ROL:$ROM,Прил.№7!$ROX:$RPA,Прил.№7!$RPL:$RPS,Прил.№7!$RQD:$RQE,Прил.№7!$RQP:$RQQ,Прил.№7!$RYH:$RYI,Прил.№7!$RYT:$RYW,Прил.№7!$RZH:$RZO,Прил.№7!$RZZ:$SAA,Прил.№7!$SAL:$SAM,Прил.№7!$SID:$SIE,Прил.№7!$SIP:$SIS,Прил.№7!$SJD:$SJK,Прил.№7!$SJV:$SJW,Прил.№7!$SKH:$SKI,Прил.№7!$SRZ:$SSA,Прил.№7!$SSL:$SSO,Прил.№7!$SSZ:$STG,Прил.№7!$STR:$STS,Прил.№7!$SUD:$SUE,Прил.№7!$TBV:$TBW,Прил.№7!$TCH:$TCK,Прил.№7!$TCV:$TDC,Прил.№7!$TDN:$TDO,Прил.№7!$TDZ:$TEA,Прил.№7!$TLR:$TLS,Прил.№7!$TMD:$TMG,Прил.№7!$TMR:$TMY,Прил.№7!$TNJ:$TNK,Прил.№7!$TNV:$TNW,Прил.№7!$TVN:$TVO,Прил.№7!$TVZ:$TWC,Прил.№7!$TWN:$TWU,Прил.№7!$TXF:$TXG,Прил.№7!$TXR:$TXS,Прил.№7!$UFJ:$UFK,Прил.№7!$UFV:$UFY,Прил.№7!$UGJ:$UGQ,Прил.№7!$UHB:$UHC,Прил.№7!$UHN:$UHO,Прил.№7!$UPF:$UPG,Прил.№7!$UPR:$UPU,Прил.№7!$UQF:$UQM,Прил.№7!$UQX:$UQY,Прил.№7!$URJ:$URK,Прил.№7!$UZB:$UZC,Прил.№7!$UZN:$UZQ,Прил.№7!$VAB:$VAI,Прил.№7!$VAT:$VAU,Прил.№7!$VBF:$VBG,Прил.№7!$VIX:$VIY,Прил.№7!$VJJ:$VJM,Прил.№7!$VJX:$VKE,Прил.№7!$VKP:$VKQ,Прил.№7!$VLB:$VLC,Прил.№7!$VST:$VSU,Прил.№7!$VTF:$VTI,Прил.№7!$VTT:$VUA,Прил.№7!$VUL:$VUM,Прил.№7!$VUX:$VUY,Прил.№7!$WCP:$WCQ,Прил.№7!$WDB:$WDE,Прил.№7!$WDP:$WDW,Прил.№7!$WEH:$WEI,Прил.№7!$WET:$WEU,Прил.№7!$WML:$WMM,Прил.№7!$WMX:$WNA,Прил.№7!$WNL:$WNS,Прил.№7!$WOD:$WOE,Прил.№7!$WOP:$WOQ,Прил.№7!$WWH:$WWI,Прил.№7!$WWT:$WWW,Прил.№7!$WXH:$WXO,Прил.№7!$WXZ:$WYA,Прил.№7!$WYL:$WYM</definedName>
    <definedName name="Z_60C8347C_565B_4347_843D_DEDC7AB97903_.wvu.PrintArea" localSheetId="6" hidden="1">'Прил. № 6'!$1:$40</definedName>
    <definedName name="Z_60C8347C_565B_4347_843D_DEDC7AB97903_.wvu.PrintArea" localSheetId="1" hidden="1">'Прил. №2'!$A$1:$F$44</definedName>
    <definedName name="Z_60C8347C_565B_4347_843D_DEDC7AB97903_.wvu.PrintArea" localSheetId="3" hidden="1">'Прил. №4'!$A$1:$AD$43</definedName>
    <definedName name="Z_60C8347C_565B_4347_843D_DEDC7AB97903_.wvu.PrintArea" localSheetId="4" hidden="1">'Прил. №5.1'!$A$1:$EA$45</definedName>
    <definedName name="Z_60C8347C_565B_4347_843D_DEDC7AB97903_.wvu.PrintArea" localSheetId="5" hidden="1">'Прил. №5.2'!$A$1:$EA$45</definedName>
    <definedName name="Z_60C8347C_565B_4347_843D_DEDC7AB97903_.wvu.PrintArea" localSheetId="0" hidden="1">Прил.№1!$A$3:$C$99</definedName>
    <definedName name="Z_60C8347C_565B_4347_843D_DEDC7AB97903_.wvu.PrintArea" localSheetId="7" hidden="1">Прил.№7!$A$1:$CU$105</definedName>
    <definedName name="Z_60C8347C_565B_4347_843D_DEDC7AB97903_.wvu.PrintTitles" localSheetId="6" hidden="1">'Прил. № 6'!$A:$B</definedName>
    <definedName name="Z_60C8347C_565B_4347_843D_DEDC7AB97903_.wvu.PrintTitles" localSheetId="2" hidden="1">'Прил. №3'!$A:$B</definedName>
    <definedName name="Z_60C8347C_565B_4347_843D_DEDC7AB97903_.wvu.PrintTitles" localSheetId="4" hidden="1">'Прил. №5.1'!$A:$B</definedName>
    <definedName name="Z_60C8347C_565B_4347_843D_DEDC7AB97903_.wvu.PrintTitles" localSheetId="5" hidden="1">'Прил. №5.2'!$A:$B</definedName>
    <definedName name="Z_60C8347C_565B_4347_843D_DEDC7AB97903_.wvu.PrintTitles" localSheetId="8" hidden="1">'Прил. №8.1'!$A:$B</definedName>
    <definedName name="Z_60C8347C_565B_4347_843D_DEDC7AB97903_.wvu.PrintTitles" localSheetId="9" hidden="1">'Прил. №8.2'!$A:$B</definedName>
    <definedName name="Z_60C8347C_565B_4347_843D_DEDC7AB97903_.wvu.PrintTitles" localSheetId="7" hidden="1">Прил.№7!$A:$A</definedName>
    <definedName name="Z_60C8347C_565B_4347_843D_DEDC7AB97903_.wvu.Rows" localSheetId="1" hidden="1">'Прил. №2'!$4:$4</definedName>
    <definedName name="Z_60C8347C_565B_4347_843D_DEDC7AB97903_.wvu.Rows" localSheetId="4" hidden="1">'Прил. №5.1'!$42:$42</definedName>
    <definedName name="Z_60C8347C_565B_4347_843D_DEDC7AB97903_.wvu.Rows" localSheetId="5" hidden="1">'Прил. №5.2'!$42:$42</definedName>
    <definedName name="Z_F332D32E_045B_4465_8802_1CD58673CCF4_.wvu.Cols" localSheetId="4" hidden="1">'Прил. №5.1'!$C:$L,'Прил. №5.1'!$V:$V,'Прил. №5.1'!$AF:$AF,'Прил. №5.1'!$AP:$AP,'Прил. №5.1'!$AZ:$AZ,'Прил. №5.1'!$BJ:$BJ,'Прил. №5.1'!$BT:$BT,'Прил. №5.1'!$CD:$CD,'Прил. №5.1'!$CN:$CN,'Прил. №5.1'!$CX:$CX,'Прил. №5.1'!$DH:$DH,'Прил. №5.1'!$DR:$DR,'Прил. №5.1'!$EB:$EB</definedName>
    <definedName name="Z_F332D32E_045B_4465_8802_1CD58673CCF4_.wvu.Cols" localSheetId="5" hidden="1">'Прил. №5.2'!$C:$L,'Прил. №5.2'!$V:$V,'Прил. №5.2'!$AF:$AF,'Прил. №5.2'!$AP:$AP,'Прил. №5.2'!$AZ:$AZ,'Прил. №5.2'!$BJ:$BJ,'Прил. №5.2'!$BT:$BT,'Прил. №5.2'!$CD:$CD,'Прил. №5.2'!$CN:$CN,'Прил. №5.2'!$CX:$CX,'Прил. №5.2'!$DH:$DH,'Прил. №5.2'!$DR:$DR,'Прил. №5.2'!$EB:$EB</definedName>
    <definedName name="Z_F332D32E_045B_4465_8802_1CD58673CCF4_.wvu.Cols" localSheetId="7" hidden="1">Прил.№7!$Z:$AA,Прил.№7!$AL:$AO,Прил.№7!$AZ:$BG,Прил.№7!$BR:$BS,Прил.№7!$CD:$CE,Прил.№7!$JV:$JW,Прил.№7!$KH:$KK,Прил.№7!$KV:$LC,Прил.№7!$LN:$LO,Прил.№7!$LZ:$MA,Прил.№7!$TR:$TS,Прил.№7!$UD:$UG,Прил.№7!$UR:$UY,Прил.№7!$VJ:$VK,Прил.№7!$VV:$VW,Прил.№7!$ADN:$ADO,Прил.№7!$ADZ:$AEC,Прил.№7!$AEN:$AEU,Прил.№7!$AFF:$AFG,Прил.№7!$AFR:$AFS,Прил.№7!$ANJ:$ANK,Прил.№7!$ANV:$ANY,Прил.№7!$AOJ:$AOQ,Прил.№7!$APB:$APC,Прил.№7!$APN:$APO,Прил.№7!$AXF:$AXG,Прил.№7!$AXR:$AXU,Прил.№7!$AYF:$AYM,Прил.№7!$AYX:$AYY,Прил.№7!$AZJ:$AZK,Прил.№7!$BHB:$BHC,Прил.№7!$BHN:$BHQ,Прил.№7!$BIB:$BII,Прил.№7!$BIT:$BIU,Прил.№7!$BJF:$BJG,Прил.№7!$BQX:$BQY,Прил.№7!$BRJ:$BRM,Прил.№7!$BRX:$BSE,Прил.№7!$BSP:$BSQ,Прил.№7!$BTB:$BTC,Прил.№7!$CAT:$CAU,Прил.№7!$CBF:$CBI,Прил.№7!$CBT:$CCA,Прил.№7!$CCL:$CCM,Прил.№7!$CCX:$CCY,Прил.№7!$CKP:$CKQ,Прил.№7!$CLB:$CLE,Прил.№7!$CLP:$CLW,Прил.№7!$CMH:$CMI,Прил.№7!$CMT:$CMU,Прил.№7!$CUL:$CUM,Прил.№7!$CUX:$CVA,Прил.№7!$CVL:$CVS,Прил.№7!$CWD:$CWE,Прил.№7!$CWP:$CWQ,Прил.№7!$DEH:$DEI,Прил.№7!$DET:$DEW,Прил.№7!$DFH:$DFO,Прил.№7!$DFZ:$DGA,Прил.№7!$DGL:$DGM,Прил.№7!$DOD:$DOE,Прил.№7!$DOP:$DOS,Прил.№7!$DPD:$DPK,Прил.№7!$DPV:$DPW,Прил.№7!$DQH:$DQI,Прил.№7!$DXZ:$DYA,Прил.№7!$DYL:$DYO,Прил.№7!$DYZ:$DZG,Прил.№7!$DZR:$DZS,Прил.№7!$EAD:$EAE,Прил.№7!$EHV:$EHW,Прил.№7!$EIH:$EIK,Прил.№7!$EIV:$EJC,Прил.№7!$EJN:$EJO,Прил.№7!$EJZ:$EKA,Прил.№7!$ERR:$ERS,Прил.№7!$ESD:$ESG,Прил.№7!$ESR:$ESY,Прил.№7!$ETJ:$ETK,Прил.№7!$ETV:$ETW,Прил.№7!$FBN:$FBO,Прил.№7!$FBZ:$FCC,Прил.№7!$FCN:$FCU,Прил.№7!$FDF:$FDG,Прил.№7!$FDR:$FDS,Прил.№7!$FLJ:$FLK,Прил.№7!$FLV:$FLY,Прил.№7!$FMJ:$FMQ,Прил.№7!$FNB:$FNC,Прил.№7!$FNN:$FNO,Прил.№7!$FVF:$FVG,Прил.№7!$FVR:$FVU,Прил.№7!$FWF:$FWM,Прил.№7!$FWX:$FWY,Прил.№7!$FXJ:$FXK,Прил.№7!$GFB:$GFC,Прил.№7!$GFN:$GFQ,Прил.№7!$GGB:$GGI,Прил.№7!$GGT:$GGU,Прил.№7!$GHF:$GHG,Прил.№7!$GOX:$GOY,Прил.№7!$GPJ:$GPM,Прил.№7!$GPX:$GQE,Прил.№7!$GQP:$GQQ,Прил.№7!$GRB:$GRC,Прил.№7!$GYT:$GYU,Прил.№7!$GZF:$GZI,Прил.№7!$GZT:$HAA,Прил.№7!$HAL:$HAM,Прил.№7!$HAX:$HAY,Прил.№7!$HIP:$HIQ,Прил.№7!$HJB:$HJE,Прил.№7!$HJP:$HJW,Прил.№7!$HKH:$HKI,Прил.№7!$HKT:$HKU,Прил.№7!$HSL:$HSM,Прил.№7!$HSX:$HTA,Прил.№7!$HTL:$HTS,Прил.№7!$HUD:$HUE,Прил.№7!$HUP:$HUQ,Прил.№7!$ICH:$ICI,Прил.№7!$ICT:$ICW,Прил.№7!$IDH:$IDO,Прил.№7!$IDZ:$IEA,Прил.№7!$IEL:$IEM,Прил.№7!$IMD:$IME,Прил.№7!$IMP:$IMS,Прил.№7!$IND:$INK,Прил.№7!$INV:$INW,Прил.№7!$IOH:$IOI,Прил.№7!$IVZ:$IWA,Прил.№7!$IWL:$IWO,Прил.№7!$IWZ:$IXG,Прил.№7!$IXR:$IXS,Прил.№7!$IYD:$IYE,Прил.№7!$JFV:$JFW,Прил.№7!$JGH:$JGK,Прил.№7!$JGV:$JHC,Прил.№7!$JHN:$JHO,Прил.№7!$JHZ:$JIA,Прил.№7!$JPR:$JPS,Прил.№7!$JQD:$JQG,Прил.№7!$JQR:$JQY,Прил.№7!$JRJ:$JRK,Прил.№7!$JRV:$JRW,Прил.№7!$JZN:$JZO,Прил.№7!$JZZ:$KAC,Прил.№7!$KAN:$KAU,Прил.№7!$KBF:$KBG,Прил.№7!$KBR:$KBS,Прил.№7!$KJJ:$KJK,Прил.№7!$KJV:$KJY,Прил.№7!$KKJ:$KKQ,Прил.№7!$KLB:$KLC,Прил.№7!$KLN:$KLO,Прил.№7!$KTF:$KTG,Прил.№7!$KTR:$KTU,Прил.№7!$KUF:$KUM,Прил.№7!$KUX:$KUY,Прил.№7!$KVJ:$KVK,Прил.№7!$LDB:$LDC,Прил.№7!$LDN:$LDQ,Прил.№7!$LEB:$LEI,Прил.№7!$LET:$LEU,Прил.№7!$LFF:$LFG,Прил.№7!$LMX:$LMY,Прил.№7!$LNJ:$LNM,Прил.№7!$LNX:$LOE,Прил.№7!$LOP:$LOQ,Прил.№7!$LPB:$LPC,Прил.№7!$LWT:$LWU,Прил.№7!$LXF:$LXI,Прил.№7!$LXT:$LYA,Прил.№7!$LYL:$LYM,Прил.№7!$LYX:$LYY,Прил.№7!$MGP:$MGQ,Прил.№7!$MHB:$MHE,Прил.№7!$MHP:$MHW,Прил.№7!$MIH:$MII,Прил.№7!$MIT:$MIU,Прил.№7!$MQL:$MQM,Прил.№7!$MQX:$MRA,Прил.№7!$MRL:$MRS,Прил.№7!$MSD:$MSE,Прил.№7!$MSP:$MSQ,Прил.№7!$NAH:$NAI,Прил.№7!$NAT:$NAW,Прил.№7!$NBH:$NBO,Прил.№7!$NBZ:$NCA,Прил.№7!$NCL:$NCM,Прил.№7!$NKD:$NKE,Прил.№7!$NKP:$NKS,Прил.№7!$NLD:$NLK,Прил.№7!$NLV:$NLW,Прил.№7!$NMH:$NMI,Прил.№7!$NTZ:$NUA,Прил.№7!$NUL:$NUO,Прил.№7!$NUZ:$NVG,Прил.№7!$NVR:$NVS,Прил.№7!$NWD:$NWE,Прил.№7!$ODV:$ODW,Прил.№7!$OEH:$OEK,Прил.№7!$OEV:$OFC,Прил.№7!$OFN:$OFO,Прил.№7!$OFZ:$OGA,Прил.№7!$ONR:$ONS,Прил.№7!$OOD:$OOG,Прил.№7!$OOR:$OOY,Прил.№7!$OPJ:$OPK,Прил.№7!$OPV:$OPW,Прил.№7!$OXN:$OXO,Прил.№7!$OXZ:$OYC,Прил.№7!$OYN:$OYU,Прил.№7!$OZF:$OZG,Прил.№7!$OZR:$OZS,Прил.№7!$PHJ:$PHK,Прил.№7!$PHV:$PHY,Прил.№7!$PIJ:$PIQ,Прил.№7!$PJB:$PJC,Прил.№7!$PJN:$PJO,Прил.№7!$PRF:$PRG,Прил.№7!$PRR:$PRU,Прил.№7!$PSF:$PSM,Прил.№7!$PSX:$PSY,Прил.№7!$PTJ:$PTK,Прил.№7!$QBB:$QBC,Прил.№7!$QBN:$QBQ,Прил.№7!$QCB:$QCI,Прил.№7!$QCT:$QCU,Прил.№7!$QDF:$QDG,Прил.№7!$QKX:$QKY,Прил.№7!$QLJ:$QLM,Прил.№7!$QLX:$QME,Прил.№7!$QMP:$QMQ,Прил.№7!$QNB:$QNC,Прил.№7!$QUT:$QUU,Прил.№7!$QVF:$QVI,Прил.№7!$QVT:$QWA,Прил.№7!$QWL:$QWM,Прил.№7!$QWX:$QWY,Прил.№7!$REP:$REQ,Прил.№7!$RFB:$RFE,Прил.№7!$RFP:$RFW,Прил.№7!$RGH:$RGI,Прил.№7!$RGT:$RGU,Прил.№7!$ROL:$ROM,Прил.№7!$ROX:$RPA,Прил.№7!$RPL:$RPS,Прил.№7!$RQD:$RQE,Прил.№7!$RQP:$RQQ,Прил.№7!$RYH:$RYI,Прил.№7!$RYT:$RYW,Прил.№7!$RZH:$RZO,Прил.№7!$RZZ:$SAA,Прил.№7!$SAL:$SAM,Прил.№7!$SID:$SIE,Прил.№7!$SIP:$SIS,Прил.№7!$SJD:$SJK,Прил.№7!$SJV:$SJW,Прил.№7!$SKH:$SKI,Прил.№7!$SRZ:$SSA,Прил.№7!$SSL:$SSO,Прил.№7!$SSZ:$STG,Прил.№7!$STR:$STS,Прил.№7!$SUD:$SUE,Прил.№7!$TBV:$TBW,Прил.№7!$TCH:$TCK,Прил.№7!$TCV:$TDC,Прил.№7!$TDN:$TDO,Прил.№7!$TDZ:$TEA,Прил.№7!$TLR:$TLS,Прил.№7!$TMD:$TMG,Прил.№7!$TMR:$TMY,Прил.№7!$TNJ:$TNK,Прил.№7!$TNV:$TNW,Прил.№7!$TVN:$TVO,Прил.№7!$TVZ:$TWC,Прил.№7!$TWN:$TWU,Прил.№7!$TXF:$TXG,Прил.№7!$TXR:$TXS,Прил.№7!$UFJ:$UFK,Прил.№7!$UFV:$UFY,Прил.№7!$UGJ:$UGQ,Прил.№7!$UHB:$UHC,Прил.№7!$UHN:$UHO,Прил.№7!$UPF:$UPG,Прил.№7!$UPR:$UPU,Прил.№7!$UQF:$UQM,Прил.№7!$UQX:$UQY,Прил.№7!$URJ:$URK,Прил.№7!$UZB:$UZC,Прил.№7!$UZN:$UZQ,Прил.№7!$VAB:$VAI,Прил.№7!$VAT:$VAU,Прил.№7!$VBF:$VBG,Прил.№7!$VIX:$VIY,Прил.№7!$VJJ:$VJM,Прил.№7!$VJX:$VKE,Прил.№7!$VKP:$VKQ,Прил.№7!$VLB:$VLC,Прил.№7!$VST:$VSU,Прил.№7!$VTF:$VTI,Прил.№7!$VTT:$VUA,Прил.№7!$VUL:$VUM,Прил.№7!$VUX:$VUY,Прил.№7!$WCP:$WCQ,Прил.№7!$WDB:$WDE,Прил.№7!$WDP:$WDW,Прил.№7!$WEH:$WEI,Прил.№7!$WET:$WEU,Прил.№7!$WML:$WMM,Прил.№7!$WMX:$WNA,Прил.№7!$WNL:$WNS,Прил.№7!$WOD:$WOE,Прил.№7!$WOP:$WOQ,Прил.№7!$WWH:$WWI,Прил.№7!$WWT:$WWW,Прил.№7!$WXH:$WXO,Прил.№7!$WXZ:$WYA,Прил.№7!$WYL:$WYM</definedName>
    <definedName name="Z_F332D32E_045B_4465_8802_1CD58673CCF4_.wvu.PrintArea" localSheetId="6" hidden="1">'Прил. № 6'!$1:$40</definedName>
    <definedName name="Z_F332D32E_045B_4465_8802_1CD58673CCF4_.wvu.PrintArea" localSheetId="1" hidden="1">'Прил. №2'!$A$1:$F$44</definedName>
    <definedName name="Z_F332D32E_045B_4465_8802_1CD58673CCF4_.wvu.PrintArea" localSheetId="3" hidden="1">'Прил. №4'!$A$1:$AD$43</definedName>
    <definedName name="Z_F332D32E_045B_4465_8802_1CD58673CCF4_.wvu.PrintArea" localSheetId="4" hidden="1">'Прил. №5.1'!$A$1:$EA$45</definedName>
    <definedName name="Z_F332D32E_045B_4465_8802_1CD58673CCF4_.wvu.PrintArea" localSheetId="5" hidden="1">'Прил. №5.2'!$A$1:$EA$45</definedName>
    <definedName name="Z_F332D32E_045B_4465_8802_1CD58673CCF4_.wvu.PrintArea" localSheetId="0" hidden="1">Прил.№1!$A$3:$C$99</definedName>
    <definedName name="Z_F332D32E_045B_4465_8802_1CD58673CCF4_.wvu.PrintArea" localSheetId="7" hidden="1">Прил.№7!$A$1:$CU$105</definedName>
    <definedName name="Z_F332D32E_045B_4465_8802_1CD58673CCF4_.wvu.PrintTitles" localSheetId="6" hidden="1">'Прил. № 6'!$A:$B</definedName>
    <definedName name="Z_F332D32E_045B_4465_8802_1CD58673CCF4_.wvu.PrintTitles" localSheetId="2" hidden="1">'Прил. №3'!$A:$B</definedName>
    <definedName name="Z_F332D32E_045B_4465_8802_1CD58673CCF4_.wvu.PrintTitles" localSheetId="4" hidden="1">'Прил. №5.1'!$A:$B</definedName>
    <definedName name="Z_F332D32E_045B_4465_8802_1CD58673CCF4_.wvu.PrintTitles" localSheetId="5" hidden="1">'Прил. №5.2'!$A:$B</definedName>
    <definedName name="Z_F332D32E_045B_4465_8802_1CD58673CCF4_.wvu.PrintTitles" localSheetId="8" hidden="1">'Прил. №8.1'!$A:$B</definedName>
    <definedName name="Z_F332D32E_045B_4465_8802_1CD58673CCF4_.wvu.PrintTitles" localSheetId="9" hidden="1">'Прил. №8.2'!$A:$B</definedName>
    <definedName name="Z_F332D32E_045B_4465_8802_1CD58673CCF4_.wvu.PrintTitles" localSheetId="7" hidden="1">Прил.№7!$A:$A</definedName>
    <definedName name="Z_F332D32E_045B_4465_8802_1CD58673CCF4_.wvu.Rows" localSheetId="1" hidden="1">'Прил. №2'!$4:$4</definedName>
    <definedName name="Z_F332D32E_045B_4465_8802_1CD58673CCF4_.wvu.Rows" localSheetId="4" hidden="1">'Прил. №5.1'!$42:$42</definedName>
    <definedName name="Z_F332D32E_045B_4465_8802_1CD58673CCF4_.wvu.Rows" localSheetId="5" hidden="1">'Прил. №5.2'!$42:$42</definedName>
    <definedName name="_xlnm.Print_Titles" localSheetId="6">'Прил. № 6'!$A:$B</definedName>
    <definedName name="_xlnm.Print_Titles" localSheetId="2">'Прил. №3'!$A:$B</definedName>
    <definedName name="_xlnm.Print_Titles" localSheetId="4">'Прил. №5.1'!$A:$B</definedName>
    <definedName name="_xlnm.Print_Titles" localSheetId="5">'Прил. №5.2'!$A:$B</definedName>
    <definedName name="_xlnm.Print_Titles" localSheetId="8">'Прил. №8.1'!$A:$B</definedName>
    <definedName name="_xlnm.Print_Titles" localSheetId="9">'Прил. №8.2'!$A:$B</definedName>
    <definedName name="_xlnm.Print_Titles" localSheetId="7">Прил.№7!$A:$A</definedName>
    <definedName name="_xlnm.Print_Area" localSheetId="6">'Прил. № 6'!$1:$40</definedName>
    <definedName name="_xlnm.Print_Area" localSheetId="1">'Прил. №2'!$A$1:$F$44</definedName>
    <definedName name="_xlnm.Print_Area" localSheetId="3">'Прил. №4'!$A$1:$AD$43</definedName>
    <definedName name="_xlnm.Print_Area" localSheetId="4">'Прил. №5.1'!$A$1:$EA$45</definedName>
    <definedName name="_xlnm.Print_Area" localSheetId="5">'Прил. №5.2'!$A$1:$EA$45</definedName>
    <definedName name="_xlnm.Print_Area" localSheetId="0">Прил.№1!$A$3:$C$99</definedName>
    <definedName name="_xlnm.Print_Area" localSheetId="7">Прил.№7!$A$1:$CU$105</definedName>
  </definedNames>
  <calcPr calcId="181029"/>
  <customWorkbookViews>
    <customWorkbookView name="ПК - Личное представление" guid="{2F812348-4B3B-449B-8765-AA5AF65CE59A}" mergeInterval="0" personalView="1" maximized="1" xWindow="-8" yWindow="-8" windowWidth="1936" windowHeight="1066" tabRatio="762" activeSheetId="8"/>
    <customWorkbookView name="obsh3 - Личное представление" guid="{F332D32E-045B-4465-8802-1CD58673CCF4}" mergeInterval="0" personalView="1" maximized="1" xWindow="1" yWindow="1" windowWidth="1440" windowHeight="625" tabRatio="762" activeSheetId="8"/>
    <customWorkbookView name="obsh-9 - Личное представление" guid="{198654E4-748F-4BA1-98B3-FA532209439D}" mergeInterval="0" personalView="1" maximized="1" xWindow="1" yWindow="1" windowWidth="1440" windowHeight="670" tabRatio="762" activeSheetId="9"/>
    <customWorkbookView name="Татьяна Владимировна - Личное представление" guid="{60C8347C-565B-4347-843D-DEDC7AB97903}" mergeInterval="0" personalView="1" maximized="1" xWindow="-9" yWindow="-9" windowWidth="1938" windowHeight="1048" tabRatio="762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O79" i="8" l="1"/>
  <c r="CN79" i="8"/>
  <c r="CM79" i="8"/>
  <c r="CS79" i="8" s="1"/>
  <c r="CL79" i="8"/>
  <c r="CR79" i="8" s="1"/>
  <c r="CK79" i="8"/>
  <c r="CJ79" i="8"/>
  <c r="CI79" i="8"/>
  <c r="CH79" i="8"/>
  <c r="CG79" i="8"/>
  <c r="CF79" i="8"/>
  <c r="CE79" i="8"/>
  <c r="CD79" i="8"/>
  <c r="BS79" i="8"/>
  <c r="BR79" i="8"/>
  <c r="BG79" i="8"/>
  <c r="BF79" i="8"/>
  <c r="BE79" i="8"/>
  <c r="BD79" i="8"/>
  <c r="BC79" i="8"/>
  <c r="BB79" i="8"/>
  <c r="BA79" i="8"/>
  <c r="AZ79" i="8"/>
  <c r="AO79" i="8"/>
  <c r="AN79" i="8"/>
  <c r="AM79" i="8"/>
  <c r="AL79" i="8"/>
  <c r="AA79" i="8"/>
  <c r="Z79" i="8"/>
  <c r="CP79" i="8" l="1"/>
  <c r="CT79" i="8" s="1"/>
  <c r="CQ79" i="8"/>
  <c r="CU79" i="8" s="1"/>
  <c r="CS51" i="8"/>
  <c r="CR51" i="8"/>
  <c r="CS70" i="8"/>
  <c r="CR70" i="8"/>
  <c r="CK70" i="8"/>
  <c r="CJ70" i="8"/>
  <c r="CI70" i="8"/>
  <c r="CH70" i="8"/>
  <c r="CG70" i="8"/>
  <c r="CQ70" i="8" s="1"/>
  <c r="CU70" i="8" s="1"/>
  <c r="CF70" i="8"/>
  <c r="CP70" i="8" s="1"/>
  <c r="CT70" i="8" s="1"/>
  <c r="CE70" i="8"/>
  <c r="CD70" i="8"/>
  <c r="BS70" i="8"/>
  <c r="BR70" i="8"/>
  <c r="BG70" i="8"/>
  <c r="BF70" i="8"/>
  <c r="BE70" i="8"/>
  <c r="BD70" i="8"/>
  <c r="BC70" i="8"/>
  <c r="BB70" i="8"/>
  <c r="BA70" i="8"/>
  <c r="AZ70" i="8"/>
  <c r="AO70" i="8"/>
  <c r="AN70" i="8"/>
  <c r="AM70" i="8"/>
  <c r="AL70" i="8"/>
  <c r="AA70" i="8"/>
  <c r="Z70" i="8"/>
  <c r="CO34" i="8"/>
  <c r="CN34" i="8"/>
  <c r="CM34" i="8"/>
  <c r="CL34" i="8"/>
  <c r="CK34" i="8"/>
  <c r="CJ34" i="8"/>
  <c r="CI34" i="8"/>
  <c r="CH34" i="8"/>
  <c r="CG34" i="8"/>
  <c r="CQ34" i="8" s="1"/>
  <c r="CF34" i="8"/>
  <c r="CE34" i="8"/>
  <c r="CD34" i="8"/>
  <c r="BS34" i="8"/>
  <c r="BR34" i="8"/>
  <c r="BG34" i="8"/>
  <c r="BF34" i="8"/>
  <c r="BE34" i="8"/>
  <c r="BD34" i="8"/>
  <c r="BC34" i="8"/>
  <c r="BB34" i="8"/>
  <c r="BA34" i="8"/>
  <c r="AZ34" i="8"/>
  <c r="AO34" i="8"/>
  <c r="AN34" i="8"/>
  <c r="AM34" i="8"/>
  <c r="AL34" i="8"/>
  <c r="AA34" i="8"/>
  <c r="Z34" i="8"/>
  <c r="CS34" i="8" l="1"/>
  <c r="CU34" i="8" s="1"/>
  <c r="CP34" i="8"/>
  <c r="CR34" i="8"/>
  <c r="CS59" i="8"/>
  <c r="CR59" i="8"/>
  <c r="CK59" i="8"/>
  <c r="CJ59" i="8"/>
  <c r="CI59" i="8"/>
  <c r="CH59" i="8"/>
  <c r="CG59" i="8"/>
  <c r="CF59" i="8"/>
  <c r="CE59" i="8"/>
  <c r="CD59" i="8"/>
  <c r="BS59" i="8"/>
  <c r="BR59" i="8"/>
  <c r="BG59" i="8"/>
  <c r="BF59" i="8"/>
  <c r="BE59" i="8"/>
  <c r="BD59" i="8"/>
  <c r="BC59" i="8"/>
  <c r="BB59" i="8"/>
  <c r="BA59" i="8"/>
  <c r="AZ59" i="8"/>
  <c r="AO59" i="8"/>
  <c r="AN59" i="8"/>
  <c r="AM59" i="8"/>
  <c r="AL59" i="8"/>
  <c r="AA59" i="8"/>
  <c r="Z59" i="8"/>
  <c r="CS58" i="8"/>
  <c r="CR58" i="8"/>
  <c r="CQ58" i="8"/>
  <c r="CP58" i="8"/>
  <c r="AA58" i="8"/>
  <c r="Z58" i="8"/>
  <c r="CO57" i="8"/>
  <c r="CN57" i="8"/>
  <c r="CM57" i="8"/>
  <c r="CS57" i="8" s="1"/>
  <c r="CL57" i="8"/>
  <c r="CK57" i="8"/>
  <c r="CJ57" i="8"/>
  <c r="CI57" i="8"/>
  <c r="CH57" i="8"/>
  <c r="CG57" i="8"/>
  <c r="CF57" i="8"/>
  <c r="CE57" i="8"/>
  <c r="CD57" i="8"/>
  <c r="BS57" i="8"/>
  <c r="BR57" i="8"/>
  <c r="BG57" i="8"/>
  <c r="BF57" i="8"/>
  <c r="BE57" i="8"/>
  <c r="BD57" i="8"/>
  <c r="BC57" i="8"/>
  <c r="BB57" i="8"/>
  <c r="BA57" i="8"/>
  <c r="AZ57" i="8"/>
  <c r="AO57" i="8"/>
  <c r="AN57" i="8"/>
  <c r="AM57" i="8"/>
  <c r="AL57" i="8"/>
  <c r="AA57" i="8"/>
  <c r="Z57" i="8"/>
  <c r="CO56" i="8"/>
  <c r="CN56" i="8"/>
  <c r="CM56" i="8"/>
  <c r="CS56" i="8" s="1"/>
  <c r="CL56" i="8"/>
  <c r="CK56" i="8"/>
  <c r="CJ56" i="8"/>
  <c r="CI56" i="8"/>
  <c r="CH56" i="8"/>
  <c r="CG56" i="8"/>
  <c r="CF56" i="8"/>
  <c r="CP56" i="8" s="1"/>
  <c r="CE56" i="8"/>
  <c r="CD56" i="8"/>
  <c r="BS56" i="8"/>
  <c r="BR56" i="8"/>
  <c r="BG56" i="8"/>
  <c r="BF56" i="8"/>
  <c r="BE56" i="8"/>
  <c r="BD56" i="8"/>
  <c r="BC56" i="8"/>
  <c r="BB56" i="8"/>
  <c r="BA56" i="8"/>
  <c r="AZ56" i="8"/>
  <c r="AO56" i="8"/>
  <c r="AN56" i="8"/>
  <c r="AM56" i="8"/>
  <c r="AL56" i="8"/>
  <c r="AA56" i="8"/>
  <c r="Z56" i="8"/>
  <c r="CO55" i="8"/>
  <c r="CN55" i="8"/>
  <c r="CM55" i="8"/>
  <c r="CS55" i="8" s="1"/>
  <c r="CU55" i="8" s="1"/>
  <c r="CL55" i="8"/>
  <c r="CE55" i="8"/>
  <c r="CD55" i="8"/>
  <c r="BS55" i="8"/>
  <c r="BR55" i="8"/>
  <c r="BG55" i="8"/>
  <c r="BF55" i="8"/>
  <c r="BE55" i="8"/>
  <c r="BD55" i="8"/>
  <c r="BC55" i="8"/>
  <c r="BB55" i="8"/>
  <c r="BA55" i="8"/>
  <c r="AZ55" i="8"/>
  <c r="AO55" i="8"/>
  <c r="AN55" i="8"/>
  <c r="AM55" i="8"/>
  <c r="AL55" i="8"/>
  <c r="AA55" i="8"/>
  <c r="Z55" i="8"/>
  <c r="CO54" i="8"/>
  <c r="CN54" i="8"/>
  <c r="CM54" i="8"/>
  <c r="CL54" i="8"/>
  <c r="CR54" i="8" s="1"/>
  <c r="CK54" i="8"/>
  <c r="CJ54" i="8"/>
  <c r="CI54" i="8"/>
  <c r="CH54" i="8"/>
  <c r="CG54" i="8"/>
  <c r="CQ54" i="8" s="1"/>
  <c r="CF54" i="8"/>
  <c r="CE54" i="8"/>
  <c r="CD54" i="8"/>
  <c r="BS54" i="8"/>
  <c r="BR54" i="8"/>
  <c r="BG54" i="8"/>
  <c r="BF54" i="8"/>
  <c r="BE54" i="8"/>
  <c r="BD54" i="8"/>
  <c r="BC54" i="8"/>
  <c r="BB54" i="8"/>
  <c r="BA54" i="8"/>
  <c r="AZ54" i="8"/>
  <c r="AO54" i="8"/>
  <c r="AN54" i="8"/>
  <c r="AM54" i="8"/>
  <c r="AL54" i="8"/>
  <c r="AA54" i="8"/>
  <c r="Z54" i="8"/>
  <c r="CS53" i="8"/>
  <c r="CR53" i="8"/>
  <c r="CK53" i="8"/>
  <c r="CJ53" i="8"/>
  <c r="CI53" i="8"/>
  <c r="CH53" i="8"/>
  <c r="CG53" i="8"/>
  <c r="CF53" i="8"/>
  <c r="CE53" i="8"/>
  <c r="CD53" i="8"/>
  <c r="BS53" i="8"/>
  <c r="BR53" i="8"/>
  <c r="BG53" i="8"/>
  <c r="BF53" i="8"/>
  <c r="BE53" i="8"/>
  <c r="BD53" i="8"/>
  <c r="BC53" i="8"/>
  <c r="BB53" i="8"/>
  <c r="BA53" i="8"/>
  <c r="AZ53" i="8"/>
  <c r="AO53" i="8"/>
  <c r="AN53" i="8"/>
  <c r="AM53" i="8"/>
  <c r="AL53" i="8"/>
  <c r="AA53" i="8"/>
  <c r="Z53" i="8"/>
  <c r="CS52" i="8"/>
  <c r="CR52" i="8"/>
  <c r="CK52" i="8"/>
  <c r="CJ52" i="8"/>
  <c r="CI52" i="8"/>
  <c r="CH52" i="8"/>
  <c r="CP52" i="8" s="1"/>
  <c r="CG52" i="8"/>
  <c r="CE52" i="8"/>
  <c r="CD52" i="8"/>
  <c r="BS52" i="8"/>
  <c r="BR52" i="8"/>
  <c r="BG52" i="8"/>
  <c r="BF52" i="8"/>
  <c r="BE52" i="8"/>
  <c r="BD52" i="8"/>
  <c r="BC52" i="8"/>
  <c r="BB52" i="8"/>
  <c r="BA52" i="8"/>
  <c r="AZ52" i="8"/>
  <c r="AO52" i="8"/>
  <c r="AN52" i="8"/>
  <c r="AM52" i="8"/>
  <c r="AL52" i="8"/>
  <c r="AA52" i="8"/>
  <c r="Z52" i="8"/>
  <c r="AO51" i="8"/>
  <c r="AN51" i="8"/>
  <c r="AM51" i="8"/>
  <c r="AL51" i="8"/>
  <c r="AA51" i="8"/>
  <c r="Z51" i="8"/>
  <c r="CS50" i="8"/>
  <c r="CR50" i="8"/>
  <c r="CI50" i="8"/>
  <c r="CH50" i="8"/>
  <c r="CG50" i="8"/>
  <c r="CF50" i="8"/>
  <c r="CE50" i="8"/>
  <c r="CD50" i="8"/>
  <c r="BG50" i="8"/>
  <c r="BF50" i="8"/>
  <c r="BE50" i="8"/>
  <c r="BD50" i="8"/>
  <c r="BC50" i="8"/>
  <c r="BB50" i="8"/>
  <c r="BA50" i="8"/>
  <c r="AZ50" i="8"/>
  <c r="AO50" i="8"/>
  <c r="AN50" i="8"/>
  <c r="AM50" i="8"/>
  <c r="AL50" i="8"/>
  <c r="CO49" i="8"/>
  <c r="CN49" i="8"/>
  <c r="CM49" i="8"/>
  <c r="CS49" i="8" s="1"/>
  <c r="CL49" i="8"/>
  <c r="CR49" i="8" s="1"/>
  <c r="CK49" i="8"/>
  <c r="CJ49" i="8"/>
  <c r="CI49" i="8"/>
  <c r="CH49" i="8"/>
  <c r="CG49" i="8"/>
  <c r="CF49" i="8"/>
  <c r="CE49" i="8"/>
  <c r="CD49" i="8"/>
  <c r="BS49" i="8"/>
  <c r="BR49" i="8"/>
  <c r="BG49" i="8"/>
  <c r="BF49" i="8"/>
  <c r="BE49" i="8"/>
  <c r="BD49" i="8"/>
  <c r="BC49" i="8"/>
  <c r="BB49" i="8"/>
  <c r="BA49" i="8"/>
  <c r="AZ49" i="8"/>
  <c r="AO49" i="8"/>
  <c r="AN49" i="8"/>
  <c r="AM49" i="8"/>
  <c r="AL49" i="8"/>
  <c r="AA49" i="8"/>
  <c r="Z49" i="8"/>
  <c r="CS48" i="8"/>
  <c r="CR48" i="8"/>
  <c r="CK48" i="8"/>
  <c r="CJ48" i="8"/>
  <c r="CI48" i="8"/>
  <c r="CH48" i="8"/>
  <c r="CG48" i="8"/>
  <c r="CQ48" i="8" s="1"/>
  <c r="CU48" i="8" s="1"/>
  <c r="CF48" i="8"/>
  <c r="CP48" i="8" s="1"/>
  <c r="CT48" i="8" s="1"/>
  <c r="CE48" i="8"/>
  <c r="CD48" i="8"/>
  <c r="BS48" i="8"/>
  <c r="BR48" i="8"/>
  <c r="BG48" i="8"/>
  <c r="BF48" i="8"/>
  <c r="BE48" i="8"/>
  <c r="BD48" i="8"/>
  <c r="BC48" i="8"/>
  <c r="BB48" i="8"/>
  <c r="BA48" i="8"/>
  <c r="AZ48" i="8"/>
  <c r="AO48" i="8"/>
  <c r="AN48" i="8"/>
  <c r="AM48" i="8"/>
  <c r="AL48" i="8"/>
  <c r="AA48" i="8"/>
  <c r="Z48" i="8"/>
  <c r="CS47" i="8"/>
  <c r="CU47" i="8" s="1"/>
  <c r="CR47" i="8"/>
  <c r="CT47" i="8" s="1"/>
  <c r="CE47" i="8"/>
  <c r="CD47" i="8"/>
  <c r="CS46" i="8"/>
  <c r="CR46" i="8"/>
  <c r="CK46" i="8"/>
  <c r="CJ46" i="8"/>
  <c r="CI46" i="8"/>
  <c r="CH46" i="8"/>
  <c r="CG46" i="8"/>
  <c r="CF46" i="8"/>
  <c r="CE46" i="8"/>
  <c r="CD46" i="8"/>
  <c r="BS46" i="8"/>
  <c r="BR46" i="8"/>
  <c r="BG46" i="8"/>
  <c r="BF46" i="8"/>
  <c r="BE46" i="8"/>
  <c r="BD46" i="8"/>
  <c r="BC46" i="8"/>
  <c r="BB46" i="8"/>
  <c r="BA46" i="8"/>
  <c r="AZ46" i="8"/>
  <c r="AO46" i="8"/>
  <c r="AN46" i="8"/>
  <c r="AM46" i="8"/>
  <c r="AL46" i="8"/>
  <c r="AA46" i="8"/>
  <c r="Z46" i="8"/>
  <c r="CS45" i="8"/>
  <c r="CU45" i="8" s="1"/>
  <c r="CR45" i="8"/>
  <c r="CT45" i="8" s="1"/>
  <c r="CK45" i="8"/>
  <c r="CJ45" i="8"/>
  <c r="CI45" i="8"/>
  <c r="CH45" i="8"/>
  <c r="CG45" i="8"/>
  <c r="CF45" i="8"/>
  <c r="CE45" i="8"/>
  <c r="CD45" i="8"/>
  <c r="BS45" i="8"/>
  <c r="BR45" i="8"/>
  <c r="BG45" i="8"/>
  <c r="BF45" i="8"/>
  <c r="BE45" i="8"/>
  <c r="BD45" i="8"/>
  <c r="BC45" i="8"/>
  <c r="BB45" i="8"/>
  <c r="BA45" i="8"/>
  <c r="AZ45" i="8"/>
  <c r="AO45" i="8"/>
  <c r="AN45" i="8"/>
  <c r="AM45" i="8"/>
  <c r="AL45" i="8"/>
  <c r="AA45" i="8"/>
  <c r="Z45" i="8"/>
  <c r="CM44" i="8"/>
  <c r="CS44" i="8" s="1"/>
  <c r="CL44" i="8"/>
  <c r="CR44" i="8" s="1"/>
  <c r="CK44" i="8"/>
  <c r="CJ44" i="8"/>
  <c r="CI44" i="8"/>
  <c r="CH44" i="8"/>
  <c r="CG44" i="8"/>
  <c r="CF44" i="8"/>
  <c r="CE44" i="8"/>
  <c r="CD44" i="8"/>
  <c r="BS44" i="8"/>
  <c r="BR44" i="8"/>
  <c r="BG44" i="8"/>
  <c r="BF44" i="8"/>
  <c r="BE44" i="8"/>
  <c r="BD44" i="8"/>
  <c r="BC44" i="8"/>
  <c r="BB44" i="8"/>
  <c r="BA44" i="8"/>
  <c r="AZ44" i="8"/>
  <c r="AO44" i="8"/>
  <c r="AN44" i="8"/>
  <c r="AM44" i="8"/>
  <c r="AL44" i="8"/>
  <c r="AA44" i="8"/>
  <c r="Z44" i="8"/>
  <c r="CO43" i="8"/>
  <c r="CN43" i="8"/>
  <c r="CM43" i="8"/>
  <c r="CS43" i="8" s="1"/>
  <c r="CL43" i="8"/>
  <c r="CR43" i="8" s="1"/>
  <c r="CK43" i="8"/>
  <c r="CJ43" i="8"/>
  <c r="CI43" i="8"/>
  <c r="CH43" i="8"/>
  <c r="CG43" i="8"/>
  <c r="CF43" i="8"/>
  <c r="CE43" i="8"/>
  <c r="CD43" i="8"/>
  <c r="BS43" i="8"/>
  <c r="BR43" i="8"/>
  <c r="BG43" i="8"/>
  <c r="BF43" i="8"/>
  <c r="BE43" i="8"/>
  <c r="BD43" i="8"/>
  <c r="BC43" i="8"/>
  <c r="BB43" i="8"/>
  <c r="BA43" i="8"/>
  <c r="AZ43" i="8"/>
  <c r="AO43" i="8"/>
  <c r="AN43" i="8"/>
  <c r="AM43" i="8"/>
  <c r="AL43" i="8"/>
  <c r="AA43" i="8"/>
  <c r="Z43" i="8"/>
  <c r="CO42" i="8"/>
  <c r="CN42" i="8"/>
  <c r="CM42" i="8"/>
  <c r="CS42" i="8" s="1"/>
  <c r="CL42" i="8"/>
  <c r="CR42" i="8" s="1"/>
  <c r="CK42" i="8"/>
  <c r="CJ42" i="8"/>
  <c r="CI42" i="8"/>
  <c r="CH42" i="8"/>
  <c r="CG42" i="8"/>
  <c r="CF42" i="8"/>
  <c r="CE42" i="8"/>
  <c r="CD42" i="8"/>
  <c r="BS42" i="8"/>
  <c r="BR42" i="8"/>
  <c r="BG42" i="8"/>
  <c r="BF42" i="8"/>
  <c r="BE42" i="8"/>
  <c r="BD42" i="8"/>
  <c r="BC42" i="8"/>
  <c r="BB42" i="8"/>
  <c r="BA42" i="8"/>
  <c r="AZ42" i="8"/>
  <c r="AO42" i="8"/>
  <c r="AN42" i="8"/>
  <c r="AM42" i="8"/>
  <c r="AL42" i="8"/>
  <c r="AA42" i="8"/>
  <c r="Z42" i="8"/>
  <c r="CT41" i="8"/>
  <c r="CO41" i="8"/>
  <c r="CN41" i="8"/>
  <c r="CM41" i="8"/>
  <c r="CS41" i="8" s="1"/>
  <c r="CU41" i="8" s="1"/>
  <c r="CL41" i="8"/>
  <c r="CE41" i="8"/>
  <c r="CD41" i="8"/>
  <c r="BS41" i="8"/>
  <c r="BR41" i="8"/>
  <c r="BG41" i="8"/>
  <c r="BF41" i="8"/>
  <c r="BE41" i="8"/>
  <c r="BD41" i="8"/>
  <c r="BC41" i="8"/>
  <c r="BB41" i="8"/>
  <c r="BA41" i="8"/>
  <c r="AZ41" i="8"/>
  <c r="AO41" i="8"/>
  <c r="AN41" i="8"/>
  <c r="AM41" i="8"/>
  <c r="AL41" i="8"/>
  <c r="AA41" i="8"/>
  <c r="Z41" i="8"/>
  <c r="CS40" i="8"/>
  <c r="CR40" i="8"/>
  <c r="CK40" i="8"/>
  <c r="CJ40" i="8"/>
  <c r="CI40" i="8"/>
  <c r="CH40" i="8"/>
  <c r="CG40" i="8"/>
  <c r="CF40" i="8"/>
  <c r="CE40" i="8"/>
  <c r="CD40" i="8"/>
  <c r="BS40" i="8"/>
  <c r="BR40" i="8"/>
  <c r="BG40" i="8"/>
  <c r="BF40" i="8"/>
  <c r="BE40" i="8"/>
  <c r="BD40" i="8"/>
  <c r="BC40" i="8"/>
  <c r="BB40" i="8"/>
  <c r="BA40" i="8"/>
  <c r="AZ40" i="8"/>
  <c r="AO40" i="8"/>
  <c r="AN40" i="8"/>
  <c r="AM40" i="8"/>
  <c r="AL40" i="8"/>
  <c r="AA40" i="8"/>
  <c r="Z40" i="8"/>
  <c r="CO39" i="8"/>
  <c r="CN39" i="8"/>
  <c r="CM39" i="8"/>
  <c r="CS39" i="8" s="1"/>
  <c r="CL39" i="8"/>
  <c r="CK39" i="8"/>
  <c r="CJ39" i="8"/>
  <c r="CI39" i="8"/>
  <c r="CH39" i="8"/>
  <c r="CG39" i="8"/>
  <c r="CF39" i="8"/>
  <c r="CP39" i="8" s="1"/>
  <c r="CE39" i="8"/>
  <c r="CD39" i="8"/>
  <c r="BS39" i="8"/>
  <c r="BR39" i="8"/>
  <c r="BG39" i="8"/>
  <c r="BF39" i="8"/>
  <c r="BE39" i="8"/>
  <c r="BD39" i="8"/>
  <c r="BC39" i="8"/>
  <c r="BB39" i="8"/>
  <c r="BA39" i="8"/>
  <c r="AZ39" i="8"/>
  <c r="AO39" i="8"/>
  <c r="AN39" i="8"/>
  <c r="AM39" i="8"/>
  <c r="AL39" i="8"/>
  <c r="AA39" i="8"/>
  <c r="Z39" i="8"/>
  <c r="CS38" i="8"/>
  <c r="CK38" i="8"/>
  <c r="CJ38" i="8"/>
  <c r="CI38" i="8"/>
  <c r="CH38" i="8"/>
  <c r="CG38" i="8"/>
  <c r="CQ38" i="8" s="1"/>
  <c r="CF38" i="8"/>
  <c r="CP38" i="8" s="1"/>
  <c r="CT38" i="8" s="1"/>
  <c r="CE38" i="8"/>
  <c r="CD38" i="8"/>
  <c r="BS38" i="8"/>
  <c r="BR38" i="8"/>
  <c r="BG38" i="8"/>
  <c r="BF38" i="8"/>
  <c r="BE38" i="8"/>
  <c r="BD38" i="8"/>
  <c r="BC38" i="8"/>
  <c r="BB38" i="8"/>
  <c r="BA38" i="8"/>
  <c r="AZ38" i="8"/>
  <c r="AO38" i="8"/>
  <c r="AN38" i="8"/>
  <c r="AM38" i="8"/>
  <c r="AL38" i="8"/>
  <c r="AA38" i="8"/>
  <c r="Z38" i="8"/>
  <c r="CO37" i="8"/>
  <c r="CN37" i="8"/>
  <c r="CM37" i="8"/>
  <c r="CL37" i="8"/>
  <c r="CK37" i="8"/>
  <c r="CJ37" i="8"/>
  <c r="CI37" i="8"/>
  <c r="CH37" i="8"/>
  <c r="CG37" i="8"/>
  <c r="CF37" i="8"/>
  <c r="CE37" i="8"/>
  <c r="CD37" i="8"/>
  <c r="BS37" i="8"/>
  <c r="BR37" i="8"/>
  <c r="BG37" i="8"/>
  <c r="BF37" i="8"/>
  <c r="BE37" i="8"/>
  <c r="BD37" i="8"/>
  <c r="BC37" i="8"/>
  <c r="BB37" i="8"/>
  <c r="BA37" i="8"/>
  <c r="AZ37" i="8"/>
  <c r="AO37" i="8"/>
  <c r="AN37" i="8"/>
  <c r="AM37" i="8"/>
  <c r="AL37" i="8"/>
  <c r="AA37" i="8"/>
  <c r="Z37" i="8"/>
  <c r="CS36" i="8"/>
  <c r="CU36" i="8" s="1"/>
  <c r="CR36" i="8"/>
  <c r="CT36" i="8" s="1"/>
  <c r="CK36" i="8"/>
  <c r="CJ36" i="8"/>
  <c r="CI36" i="8"/>
  <c r="CH36" i="8"/>
  <c r="CG36" i="8"/>
  <c r="CF36" i="8"/>
  <c r="CE36" i="8"/>
  <c r="CD36" i="8"/>
  <c r="BS36" i="8"/>
  <c r="BR36" i="8"/>
  <c r="BG36" i="8"/>
  <c r="BF36" i="8"/>
  <c r="BE36" i="8"/>
  <c r="BD36" i="8"/>
  <c r="BC36" i="8"/>
  <c r="BB36" i="8"/>
  <c r="BA36" i="8"/>
  <c r="AZ36" i="8"/>
  <c r="AO36" i="8"/>
  <c r="AN36" i="8"/>
  <c r="AM36" i="8"/>
  <c r="AL36" i="8"/>
  <c r="AA36" i="8"/>
  <c r="Z36" i="8"/>
  <c r="CO35" i="8"/>
  <c r="CN35" i="8"/>
  <c r="CM35" i="8"/>
  <c r="CS35" i="8" s="1"/>
  <c r="CL35" i="8"/>
  <c r="CR35" i="8" s="1"/>
  <c r="CK35" i="8"/>
  <c r="CJ35" i="8"/>
  <c r="CI35" i="8"/>
  <c r="CH35" i="8"/>
  <c r="CG35" i="8"/>
  <c r="CF35" i="8"/>
  <c r="CE35" i="8"/>
  <c r="CD35" i="8"/>
  <c r="BS35" i="8"/>
  <c r="BR35" i="8"/>
  <c r="BG35" i="8"/>
  <c r="BF35" i="8"/>
  <c r="BE35" i="8"/>
  <c r="BD35" i="8"/>
  <c r="BC35" i="8"/>
  <c r="BB35" i="8"/>
  <c r="BA35" i="8"/>
  <c r="AZ35" i="8"/>
  <c r="AO35" i="8"/>
  <c r="AN35" i="8"/>
  <c r="AM35" i="8"/>
  <c r="AL35" i="8"/>
  <c r="AA35" i="8"/>
  <c r="Z35" i="8"/>
  <c r="CE86" i="8"/>
  <c r="CD86" i="8"/>
  <c r="BS86" i="8"/>
  <c r="BR86" i="8"/>
  <c r="BG86" i="8"/>
  <c r="BF86" i="8"/>
  <c r="BE86" i="8"/>
  <c r="BD86" i="8"/>
  <c r="BC86" i="8"/>
  <c r="BB86" i="8"/>
  <c r="BA86" i="8"/>
  <c r="AZ86" i="8"/>
  <c r="AO86" i="8"/>
  <c r="AN86" i="8"/>
  <c r="AM86" i="8"/>
  <c r="AL86" i="8"/>
  <c r="AA86" i="8"/>
  <c r="Z86" i="8"/>
  <c r="CP40" i="8" l="1"/>
  <c r="CT40" i="8" s="1"/>
  <c r="CQ37" i="8"/>
  <c r="CQ52" i="8"/>
  <c r="CU52" i="8" s="1"/>
  <c r="CP57" i="8"/>
  <c r="CP53" i="8"/>
  <c r="CT53" i="8" s="1"/>
  <c r="CT52" i="8"/>
  <c r="CP37" i="8"/>
  <c r="CQ59" i="8"/>
  <c r="CU59" i="8" s="1"/>
  <c r="CT58" i="8"/>
  <c r="CP35" i="8"/>
  <c r="CT35" i="8" s="1"/>
  <c r="CR37" i="8"/>
  <c r="CQ39" i="8"/>
  <c r="CU39" i="8" s="1"/>
  <c r="CQ40" i="8"/>
  <c r="CU40" i="8" s="1"/>
  <c r="CP42" i="8"/>
  <c r="CT42" i="8" s="1"/>
  <c r="CP43" i="8"/>
  <c r="CT43" i="8" s="1"/>
  <c r="CP44" i="8"/>
  <c r="CP46" i="8"/>
  <c r="CT46" i="8" s="1"/>
  <c r="CP49" i="8"/>
  <c r="CT49" i="8" s="1"/>
  <c r="CP50" i="8"/>
  <c r="CT50" i="8" s="1"/>
  <c r="CQ53" i="8"/>
  <c r="CU53" i="8" s="1"/>
  <c r="CS54" i="8"/>
  <c r="CU54" i="8" s="1"/>
  <c r="CQ56" i="8"/>
  <c r="CU56" i="8" s="1"/>
  <c r="CQ57" i="8"/>
  <c r="CU57" i="8" s="1"/>
  <c r="CU58" i="8"/>
  <c r="CQ35" i="8"/>
  <c r="CU35" i="8" s="1"/>
  <c r="CS37" i="8"/>
  <c r="CU37" i="8" s="1"/>
  <c r="CR39" i="8"/>
  <c r="CQ42" i="8"/>
  <c r="CU42" i="8" s="1"/>
  <c r="CQ43" i="8"/>
  <c r="CU43" i="8" s="1"/>
  <c r="CQ44" i="8"/>
  <c r="CQ46" i="8"/>
  <c r="CU46" i="8" s="1"/>
  <c r="CQ49" i="8"/>
  <c r="CU49" i="8" s="1"/>
  <c r="CQ50" i="8"/>
  <c r="CU50" i="8" s="1"/>
  <c r="CP54" i="8"/>
  <c r="CT54" i="8" s="1"/>
  <c r="CR55" i="8"/>
  <c r="CT55" i="8" s="1"/>
  <c r="CR56" i="8"/>
  <c r="CT56" i="8" s="1"/>
  <c r="CR57" i="8"/>
  <c r="CT57" i="8" s="1"/>
  <c r="CP59" i="8"/>
  <c r="CT59" i="8" s="1"/>
  <c r="CT37" i="8"/>
  <c r="CT39" i="8"/>
  <c r="CT34" i="8"/>
  <c r="CU38" i="8"/>
  <c r="CE84" i="8"/>
  <c r="CD84" i="8"/>
  <c r="BS84" i="8"/>
  <c r="BR84" i="8"/>
  <c r="BG84" i="8"/>
  <c r="BF84" i="8"/>
  <c r="BE84" i="8"/>
  <c r="BD84" i="8"/>
  <c r="BC84" i="8"/>
  <c r="BB84" i="8"/>
  <c r="BA84" i="8"/>
  <c r="AZ84" i="8"/>
  <c r="AO84" i="8"/>
  <c r="AN84" i="8"/>
  <c r="AM84" i="8"/>
  <c r="AL84" i="8"/>
  <c r="AA84" i="8"/>
  <c r="Z84" i="8"/>
  <c r="CO83" i="8" l="1"/>
  <c r="CN83" i="8"/>
  <c r="CM83" i="8"/>
  <c r="CS83" i="8" s="1"/>
  <c r="CU83" i="8" s="1"/>
  <c r="CL83" i="8"/>
  <c r="AA83" i="8"/>
  <c r="Z83" i="8"/>
  <c r="CR83" i="8" l="1"/>
  <c r="CT83" i="8" s="1"/>
  <c r="AI65" i="9"/>
  <c r="AE65" i="9"/>
  <c r="U65" i="9"/>
  <c r="Y65" i="9" s="1"/>
  <c r="Q65" i="9"/>
  <c r="M65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" i="9"/>
  <c r="AJ65" i="9" l="1"/>
  <c r="R65" i="9"/>
  <c r="AK65" i="9" s="1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" i="9"/>
  <c r="AK91" i="10"/>
  <c r="AG91" i="10"/>
  <c r="W91" i="10"/>
  <c r="AA91" i="10" s="1"/>
  <c r="Q91" i="10"/>
  <c r="M91" i="10"/>
  <c r="G91" i="10"/>
  <c r="AI91" i="9"/>
  <c r="AE91" i="9"/>
  <c r="U91" i="9"/>
  <c r="Y91" i="9" s="1"/>
  <c r="AJ91" i="9" s="1"/>
  <c r="Q91" i="9"/>
  <c r="AL91" i="10" l="1"/>
  <c r="R91" i="10"/>
  <c r="R91" i="9"/>
  <c r="AK91" i="9" s="1"/>
  <c r="AK90" i="10"/>
  <c r="AG90" i="10"/>
  <c r="W90" i="10"/>
  <c r="AA90" i="10" s="1"/>
  <c r="Q90" i="10"/>
  <c r="M90" i="10"/>
  <c r="G90" i="10"/>
  <c r="AI90" i="9"/>
  <c r="AE90" i="9"/>
  <c r="U90" i="9"/>
  <c r="Y90" i="9" s="1"/>
  <c r="Q90" i="9"/>
  <c r="AL90" i="10" l="1"/>
  <c r="R90" i="10"/>
  <c r="AJ90" i="9"/>
  <c r="R90" i="9"/>
  <c r="AK90" i="9" s="1"/>
  <c r="AK89" i="10" l="1"/>
  <c r="AG89" i="10"/>
  <c r="W89" i="10"/>
  <c r="AA89" i="10" s="1"/>
  <c r="AL89" i="10" s="1"/>
  <c r="Q89" i="10"/>
  <c r="M89" i="10"/>
  <c r="G89" i="10"/>
  <c r="AI89" i="9"/>
  <c r="AE89" i="9"/>
  <c r="U89" i="9"/>
  <c r="Y89" i="9" s="1"/>
  <c r="Q89" i="9"/>
  <c r="R89" i="9"/>
  <c r="R89" i="10" l="1"/>
  <c r="AJ89" i="9"/>
  <c r="AK89" i="9" s="1"/>
  <c r="AK87" i="10"/>
  <c r="AG87" i="10"/>
  <c r="W87" i="10"/>
  <c r="AA87" i="10" s="1"/>
  <c r="Q87" i="10"/>
  <c r="M87" i="10"/>
  <c r="G87" i="10"/>
  <c r="AI87" i="9"/>
  <c r="AE87" i="9"/>
  <c r="U87" i="9"/>
  <c r="Y87" i="9" s="1"/>
  <c r="Q87" i="9"/>
  <c r="R87" i="9"/>
  <c r="AL87" i="10" l="1"/>
  <c r="R87" i="10"/>
  <c r="AJ87" i="9"/>
  <c r="AK87" i="9" s="1"/>
  <c r="CS88" i="8"/>
  <c r="CU88" i="8" s="1"/>
  <c r="CR88" i="8"/>
  <c r="CT88" i="8" s="1"/>
  <c r="CE88" i="8"/>
  <c r="CD88" i="8"/>
  <c r="BS88" i="8"/>
  <c r="BR88" i="8"/>
  <c r="BG88" i="8"/>
  <c r="BF88" i="8"/>
  <c r="BE88" i="8"/>
  <c r="BD88" i="8"/>
  <c r="BC88" i="8"/>
  <c r="BB88" i="8"/>
  <c r="BA88" i="8"/>
  <c r="AZ88" i="8"/>
  <c r="AO88" i="8"/>
  <c r="AN88" i="8"/>
  <c r="AM88" i="8"/>
  <c r="AL88" i="8"/>
  <c r="AA88" i="8"/>
  <c r="Z88" i="8"/>
  <c r="CS82" i="8" l="1"/>
  <c r="CR82" i="8"/>
  <c r="CT82" i="8" s="1"/>
  <c r="CU82" i="8"/>
  <c r="CE82" i="8"/>
  <c r="CD82" i="8"/>
  <c r="BS82" i="8"/>
  <c r="BR82" i="8"/>
  <c r="BG82" i="8"/>
  <c r="BF82" i="8"/>
  <c r="BE82" i="8"/>
  <c r="BD82" i="8"/>
  <c r="BC82" i="8"/>
  <c r="BB82" i="8"/>
  <c r="BA82" i="8"/>
  <c r="AZ82" i="8"/>
  <c r="AO82" i="8"/>
  <c r="AN82" i="8"/>
  <c r="AM82" i="8"/>
  <c r="AL82" i="8"/>
  <c r="AA82" i="8"/>
  <c r="Z82" i="8"/>
  <c r="CU81" i="8" l="1"/>
  <c r="CE81" i="8"/>
  <c r="CD81" i="8"/>
  <c r="BS81" i="8"/>
  <c r="BR81" i="8"/>
  <c r="BG81" i="8"/>
  <c r="BF81" i="8"/>
  <c r="BE81" i="8"/>
  <c r="BD81" i="8"/>
  <c r="BC81" i="8"/>
  <c r="BB81" i="8"/>
  <c r="BA81" i="8"/>
  <c r="AZ81" i="8"/>
  <c r="AO81" i="8"/>
  <c r="AN81" i="8"/>
  <c r="AM81" i="8"/>
  <c r="AL81" i="8"/>
  <c r="AA81" i="8"/>
  <c r="Z81" i="8"/>
  <c r="AK85" i="10"/>
  <c r="AG85" i="10"/>
  <c r="W85" i="10"/>
  <c r="AA85" i="10" s="1"/>
  <c r="Q85" i="10"/>
  <c r="M85" i="10"/>
  <c r="G85" i="10"/>
  <c r="AI85" i="9"/>
  <c r="AE85" i="9"/>
  <c r="U85" i="9"/>
  <c r="Y85" i="9" s="1"/>
  <c r="Q85" i="9"/>
  <c r="R85" i="9" s="1"/>
  <c r="AL85" i="10" l="1"/>
  <c r="R85" i="10"/>
  <c r="AJ85" i="9"/>
  <c r="AK85" i="9" s="1"/>
  <c r="CT81" i="8"/>
  <c r="AK84" i="10"/>
  <c r="AG84" i="10"/>
  <c r="W84" i="10"/>
  <c r="AA84" i="10" s="1"/>
  <c r="Q84" i="10"/>
  <c r="M84" i="10"/>
  <c r="G84" i="10"/>
  <c r="AE84" i="9"/>
  <c r="U84" i="9"/>
  <c r="Y84" i="9" s="1"/>
  <c r="Q84" i="9"/>
  <c r="AL84" i="10" l="1"/>
  <c r="R84" i="10"/>
  <c r="R84" i="9"/>
  <c r="AK82" i="10"/>
  <c r="AG82" i="10"/>
  <c r="W82" i="10"/>
  <c r="AA82" i="10" s="1"/>
  <c r="AL82" i="10" s="1"/>
  <c r="Q82" i="10"/>
  <c r="M82" i="10"/>
  <c r="G82" i="10"/>
  <c r="AI82" i="9"/>
  <c r="AE82" i="9"/>
  <c r="U82" i="9"/>
  <c r="Y82" i="9" s="1"/>
  <c r="Q82" i="9"/>
  <c r="R82" i="10" l="1"/>
  <c r="AJ82" i="9"/>
  <c r="R82" i="9"/>
  <c r="AK82" i="9" s="1"/>
  <c r="AK86" i="10"/>
  <c r="AG86" i="10"/>
  <c r="W86" i="10"/>
  <c r="AA86" i="10" s="1"/>
  <c r="AL86" i="10" s="1"/>
  <c r="R86" i="10"/>
  <c r="AI86" i="9"/>
  <c r="AE86" i="9"/>
  <c r="U86" i="9"/>
  <c r="Y86" i="9" s="1"/>
  <c r="Q86" i="9"/>
  <c r="R86" i="9" s="1"/>
  <c r="AJ86" i="9" l="1"/>
  <c r="AK86" i="9" s="1"/>
  <c r="AK81" i="10"/>
  <c r="AG81" i="10"/>
  <c r="W81" i="10"/>
  <c r="AA81" i="10" s="1"/>
  <c r="Q81" i="10"/>
  <c r="M81" i="10"/>
  <c r="G81" i="10"/>
  <c r="R81" i="10" s="1"/>
  <c r="AI81" i="9"/>
  <c r="AE81" i="9"/>
  <c r="U81" i="9"/>
  <c r="Y81" i="9" s="1"/>
  <c r="Q81" i="9"/>
  <c r="AL81" i="10" l="1"/>
  <c r="AJ81" i="9"/>
  <c r="R81" i="9"/>
  <c r="AK81" i="9" s="1"/>
  <c r="AK78" i="10"/>
  <c r="AG78" i="10"/>
  <c r="W78" i="10"/>
  <c r="AA78" i="10" s="1"/>
  <c r="Q78" i="10"/>
  <c r="M78" i="10"/>
  <c r="G78" i="10"/>
  <c r="AI78" i="9"/>
  <c r="AE78" i="9"/>
  <c r="U78" i="9"/>
  <c r="Y78" i="9" s="1"/>
  <c r="Q78" i="9"/>
  <c r="AL78" i="10" l="1"/>
  <c r="R78" i="10"/>
  <c r="AJ78" i="9"/>
  <c r="R78" i="9"/>
  <c r="AK78" i="9" s="1"/>
  <c r="AK88" i="10"/>
  <c r="AG88" i="10"/>
  <c r="W88" i="10"/>
  <c r="AA88" i="10" s="1"/>
  <c r="AL88" i="10" s="1"/>
  <c r="Q88" i="10"/>
  <c r="M88" i="10"/>
  <c r="G88" i="10"/>
  <c r="AI88" i="9"/>
  <c r="AE88" i="9"/>
  <c r="U88" i="9"/>
  <c r="Y88" i="9" s="1"/>
  <c r="Q88" i="9"/>
  <c r="R88" i="10" l="1"/>
  <c r="AJ88" i="9"/>
  <c r="R88" i="9"/>
  <c r="AK88" i="9" s="1"/>
  <c r="AK18" i="10"/>
  <c r="AG18" i="10"/>
  <c r="W18" i="10"/>
  <c r="AA18" i="10" s="1"/>
  <c r="AL18" i="10" s="1"/>
  <c r="Q18" i="10"/>
  <c r="M18" i="10"/>
  <c r="G18" i="10"/>
  <c r="AI18" i="9"/>
  <c r="AE18" i="9"/>
  <c r="U18" i="9"/>
  <c r="Y18" i="9" s="1"/>
  <c r="Q18" i="9"/>
  <c r="R18" i="10" l="1"/>
  <c r="AJ18" i="9"/>
  <c r="R18" i="9"/>
  <c r="AK18" i="9" s="1"/>
  <c r="CQ69" i="8"/>
  <c r="CP69" i="8"/>
  <c r="CO69" i="8"/>
  <c r="CN69" i="8"/>
  <c r="CM69" i="8"/>
  <c r="CS69" i="8" s="1"/>
  <c r="CL69" i="8"/>
  <c r="CE69" i="8"/>
  <c r="CD69" i="8"/>
  <c r="BS69" i="8"/>
  <c r="BR69" i="8"/>
  <c r="BG69" i="8"/>
  <c r="BF69" i="8"/>
  <c r="BE69" i="8"/>
  <c r="BD69" i="8"/>
  <c r="BC69" i="8"/>
  <c r="BB69" i="8"/>
  <c r="BA69" i="8"/>
  <c r="AZ69" i="8"/>
  <c r="AO69" i="8"/>
  <c r="AN69" i="8"/>
  <c r="AM69" i="8"/>
  <c r="AL69" i="8"/>
  <c r="AA69" i="8"/>
  <c r="Z69" i="8"/>
  <c r="CR69" i="8" l="1"/>
  <c r="CT69" i="8" s="1"/>
  <c r="CU69" i="8"/>
  <c r="AJ92" i="10" l="1"/>
  <c r="AI92" i="10"/>
  <c r="AH92" i="10"/>
  <c r="AF92" i="10"/>
  <c r="AE92" i="10"/>
  <c r="AD92" i="10"/>
  <c r="AC92" i="10"/>
  <c r="AB92" i="10"/>
  <c r="Z92" i="10"/>
  <c r="Y92" i="10"/>
  <c r="X92" i="10"/>
  <c r="V92" i="10"/>
  <c r="U92" i="10"/>
  <c r="T92" i="10"/>
  <c r="S92" i="10"/>
  <c r="P92" i="10"/>
  <c r="O92" i="10"/>
  <c r="N92" i="10"/>
  <c r="L92" i="10" l="1"/>
  <c r="K92" i="10"/>
  <c r="J92" i="10"/>
  <c r="I92" i="10"/>
  <c r="H92" i="10"/>
  <c r="F92" i="10"/>
  <c r="E92" i="10"/>
  <c r="D92" i="10"/>
  <c r="C92" i="10"/>
  <c r="AK83" i="10"/>
  <c r="AG83" i="10"/>
  <c r="W83" i="10"/>
  <c r="AA83" i="10" s="1"/>
  <c r="AL83" i="10" s="1"/>
  <c r="Q83" i="10" l="1"/>
  <c r="M83" i="10"/>
  <c r="G83" i="10"/>
  <c r="AK80" i="10"/>
  <c r="AG80" i="10"/>
  <c r="W80" i="10"/>
  <c r="AA80" i="10" s="1"/>
  <c r="AL80" i="10" s="1"/>
  <c r="R83" i="10" l="1"/>
  <c r="Q80" i="10"/>
  <c r="M80" i="10"/>
  <c r="G80" i="10"/>
  <c r="AK79" i="10"/>
  <c r="AG79" i="10"/>
  <c r="W79" i="10"/>
  <c r="AA79" i="10" s="1"/>
  <c r="AL79" i="10" s="1"/>
  <c r="R80" i="10" l="1"/>
  <c r="Q79" i="10"/>
  <c r="M79" i="10"/>
  <c r="G79" i="10"/>
  <c r="R79" i="10" s="1"/>
  <c r="AK77" i="10"/>
  <c r="AG77" i="10"/>
  <c r="W77" i="10"/>
  <c r="AA77" i="10" s="1"/>
  <c r="AL77" i="10" s="1"/>
  <c r="Q77" i="10"/>
  <c r="R77" i="10" s="1"/>
  <c r="M77" i="10"/>
  <c r="G77" i="10"/>
  <c r="AK76" i="10"/>
  <c r="AG76" i="10"/>
  <c r="W76" i="10"/>
  <c r="AA76" i="10" s="1"/>
  <c r="AL76" i="10" s="1"/>
  <c r="Q76" i="10" l="1"/>
  <c r="M76" i="10"/>
  <c r="G76" i="10"/>
  <c r="AK75" i="10"/>
  <c r="AG75" i="10"/>
  <c r="W75" i="10"/>
  <c r="AA75" i="10" s="1"/>
  <c r="AL75" i="10" s="1"/>
  <c r="R76" i="10" l="1"/>
  <c r="Q75" i="10"/>
  <c r="M75" i="10"/>
  <c r="G75" i="10"/>
  <c r="AK74" i="10"/>
  <c r="AG74" i="10"/>
  <c r="W74" i="10"/>
  <c r="AA74" i="10" s="1"/>
  <c r="AL74" i="10" s="1"/>
  <c r="R75" i="10" l="1"/>
  <c r="Q74" i="10"/>
  <c r="M74" i="10"/>
  <c r="G74" i="10"/>
  <c r="R74" i="10" s="1"/>
  <c r="AK73" i="10"/>
  <c r="AG73" i="10"/>
  <c r="W73" i="10"/>
  <c r="R73" i="10" s="1"/>
  <c r="Q73" i="10"/>
  <c r="M73" i="10"/>
  <c r="G73" i="10"/>
  <c r="AK72" i="10"/>
  <c r="AG72" i="10"/>
  <c r="W72" i="10"/>
  <c r="AA72" i="10" s="1"/>
  <c r="AL72" i="10" s="1"/>
  <c r="AA73" i="10" l="1"/>
  <c r="Q72" i="10"/>
  <c r="R72" i="10" s="1"/>
  <c r="M72" i="10"/>
  <c r="G72" i="10"/>
  <c r="AK71" i="10"/>
  <c r="AG71" i="10"/>
  <c r="W71" i="10"/>
  <c r="AA71" i="10" s="1"/>
  <c r="AL71" i="10" s="1"/>
  <c r="Q71" i="10" l="1"/>
  <c r="M71" i="10"/>
  <c r="G71" i="10"/>
  <c r="AK70" i="10"/>
  <c r="AG70" i="10"/>
  <c r="W70" i="10"/>
  <c r="AA70" i="10" s="1"/>
  <c r="AL70" i="10" s="1"/>
  <c r="R71" i="10" l="1"/>
  <c r="Q70" i="10"/>
  <c r="M70" i="10"/>
  <c r="G70" i="10"/>
  <c r="R70" i="10" s="1"/>
  <c r="AK69" i="10"/>
  <c r="AG69" i="10"/>
  <c r="W69" i="10"/>
  <c r="AA69" i="10" s="1"/>
  <c r="AL69" i="10" s="1"/>
  <c r="Q69" i="10" l="1"/>
  <c r="M69" i="10"/>
  <c r="G69" i="10"/>
  <c r="R69" i="10" s="1"/>
  <c r="AK68" i="10"/>
  <c r="AG68" i="10"/>
  <c r="W68" i="10"/>
  <c r="AA68" i="10" s="1"/>
  <c r="AL68" i="10" s="1"/>
  <c r="Q68" i="10" l="1"/>
  <c r="M68" i="10"/>
  <c r="R68" i="10" s="1"/>
  <c r="G68" i="10"/>
  <c r="AK67" i="10"/>
  <c r="AG67" i="10"/>
  <c r="W67" i="10"/>
  <c r="AA67" i="10" s="1"/>
  <c r="AL67" i="10" s="1"/>
  <c r="Q67" i="10" l="1"/>
  <c r="M67" i="10"/>
  <c r="G67" i="10"/>
  <c r="R67" i="10" s="1"/>
  <c r="AK66" i="10"/>
  <c r="AG66" i="10"/>
  <c r="W66" i="10"/>
  <c r="AA66" i="10" s="1"/>
  <c r="AL66" i="10" s="1"/>
  <c r="Q66" i="10" l="1"/>
  <c r="M66" i="10"/>
  <c r="G66" i="10"/>
  <c r="AK65" i="10"/>
  <c r="AG65" i="10"/>
  <c r="W65" i="10"/>
  <c r="AA65" i="10" s="1"/>
  <c r="AL65" i="10" s="1"/>
  <c r="R66" i="10" l="1"/>
  <c r="Q65" i="10"/>
  <c r="M65" i="10"/>
  <c r="G65" i="10"/>
  <c r="R65" i="10" l="1"/>
  <c r="AK64" i="10"/>
  <c r="AG64" i="10"/>
  <c r="W64" i="10"/>
  <c r="Q64" i="10"/>
  <c r="M64" i="10"/>
  <c r="G64" i="10"/>
  <c r="AK63" i="10"/>
  <c r="AG63" i="10"/>
  <c r="W63" i="10"/>
  <c r="AA63" i="10" s="1"/>
  <c r="AL63" i="10" s="1"/>
  <c r="AA64" i="10" l="1"/>
  <c r="R64" i="10"/>
  <c r="Q63" i="10"/>
  <c r="M63" i="10"/>
  <c r="G63" i="10"/>
  <c r="AK62" i="10"/>
  <c r="AG62" i="10"/>
  <c r="W62" i="10"/>
  <c r="AA62" i="10" s="1"/>
  <c r="AL62" i="10" s="1"/>
  <c r="R63" i="10" l="1"/>
  <c r="Q62" i="10"/>
  <c r="M62" i="10"/>
  <c r="G62" i="10"/>
  <c r="R62" i="10" s="1"/>
  <c r="AK61" i="10"/>
  <c r="AG61" i="10"/>
  <c r="W61" i="10"/>
  <c r="AA61" i="10" s="1"/>
  <c r="AL61" i="10" s="1"/>
  <c r="Q61" i="10" l="1"/>
  <c r="M61" i="10"/>
  <c r="G61" i="10"/>
  <c r="AK60" i="10"/>
  <c r="AG60" i="10"/>
  <c r="W60" i="10"/>
  <c r="AA60" i="10" s="1"/>
  <c r="AL60" i="10" s="1"/>
  <c r="Q60" i="10"/>
  <c r="R60" i="10" s="1"/>
  <c r="M60" i="10"/>
  <c r="G60" i="10"/>
  <c r="AK59" i="10"/>
  <c r="AG59" i="10"/>
  <c r="W59" i="10"/>
  <c r="AA59" i="10" s="1"/>
  <c r="AL59" i="10" s="1"/>
  <c r="R61" i="10" l="1"/>
  <c r="Q59" i="10"/>
  <c r="M59" i="10"/>
  <c r="R59" i="10" s="1"/>
  <c r="G59" i="10"/>
  <c r="AK58" i="10"/>
  <c r="AG58" i="10"/>
  <c r="W58" i="10"/>
  <c r="AA58" i="10" s="1"/>
  <c r="AL58" i="10" s="1"/>
  <c r="Q58" i="10"/>
  <c r="R58" i="10" s="1"/>
  <c r="M58" i="10"/>
  <c r="G58" i="10"/>
  <c r="AK57" i="10"/>
  <c r="AG57" i="10"/>
  <c r="W57" i="10"/>
  <c r="AA57" i="10" s="1"/>
  <c r="AL57" i="10" s="1"/>
  <c r="Q57" i="10" l="1"/>
  <c r="M57" i="10"/>
  <c r="G57" i="10"/>
  <c r="AK56" i="10"/>
  <c r="AG56" i="10"/>
  <c r="W56" i="10"/>
  <c r="Q56" i="10"/>
  <c r="M56" i="10"/>
  <c r="G56" i="10"/>
  <c r="AK55" i="10"/>
  <c r="AG55" i="10"/>
  <c r="W55" i="10"/>
  <c r="AA55" i="10" s="1"/>
  <c r="AL55" i="10" s="1"/>
  <c r="R57" i="10" l="1"/>
  <c r="R56" i="10"/>
  <c r="AA56" i="10"/>
  <c r="AL56" i="10" s="1"/>
  <c r="Q55" i="10"/>
  <c r="M55" i="10"/>
  <c r="G55" i="10"/>
  <c r="AK54" i="10"/>
  <c r="AG54" i="10"/>
  <c r="W54" i="10"/>
  <c r="AA54" i="10" s="1"/>
  <c r="AL54" i="10" s="1"/>
  <c r="R55" i="10" l="1"/>
  <c r="Q54" i="10"/>
  <c r="M54" i="10"/>
  <c r="G54" i="10"/>
  <c r="AK53" i="10"/>
  <c r="AG53" i="10"/>
  <c r="W53" i="10"/>
  <c r="AA53" i="10" s="1"/>
  <c r="AL53" i="10" s="1"/>
  <c r="R54" i="10" l="1"/>
  <c r="Q53" i="10"/>
  <c r="M53" i="10"/>
  <c r="G53" i="10"/>
  <c r="AK52" i="10"/>
  <c r="AG52" i="10"/>
  <c r="W52" i="10"/>
  <c r="AA52" i="10" s="1"/>
  <c r="AL52" i="10" s="1"/>
  <c r="R53" i="10" l="1"/>
  <c r="Q52" i="10"/>
  <c r="M52" i="10"/>
  <c r="G52" i="10"/>
  <c r="R52" i="10" s="1"/>
  <c r="AK51" i="10"/>
  <c r="AG51" i="10"/>
  <c r="W51" i="10"/>
  <c r="AA51" i="10" s="1"/>
  <c r="AL51" i="10" s="1"/>
  <c r="Q51" i="10" l="1"/>
  <c r="M51" i="10"/>
  <c r="G51" i="10"/>
  <c r="AK50" i="10"/>
  <c r="AG50" i="10"/>
  <c r="W50" i="10"/>
  <c r="AA50" i="10" s="1"/>
  <c r="AL50" i="10" s="1"/>
  <c r="R51" i="10" l="1"/>
  <c r="Q50" i="10"/>
  <c r="M50" i="10"/>
  <c r="G50" i="10"/>
  <c r="AK49" i="10"/>
  <c r="AG49" i="10"/>
  <c r="W49" i="10"/>
  <c r="AA49" i="10" s="1"/>
  <c r="AL49" i="10" s="1"/>
  <c r="R50" i="10" l="1"/>
  <c r="Q49" i="10"/>
  <c r="M49" i="10"/>
  <c r="G49" i="10"/>
  <c r="AK48" i="10"/>
  <c r="AG48" i="10"/>
  <c r="W48" i="10"/>
  <c r="AA48" i="10" s="1"/>
  <c r="AL48" i="10" s="1"/>
  <c r="R49" i="10" l="1"/>
  <c r="Q48" i="10"/>
  <c r="M48" i="10"/>
  <c r="G48" i="10"/>
  <c r="AK47" i="10"/>
  <c r="AG47" i="10"/>
  <c r="W47" i="10"/>
  <c r="AA47" i="10" s="1"/>
  <c r="AL47" i="10" s="1"/>
  <c r="R48" i="10" l="1"/>
  <c r="Q47" i="10"/>
  <c r="M47" i="10"/>
  <c r="G47" i="10"/>
  <c r="R47" i="10" s="1"/>
  <c r="AK46" i="10"/>
  <c r="AG46" i="10"/>
  <c r="W46" i="10"/>
  <c r="AA46" i="10" s="1"/>
  <c r="AL46" i="10" s="1"/>
  <c r="Q46" i="10" l="1"/>
  <c r="M46" i="10"/>
  <c r="G46" i="10"/>
  <c r="AK45" i="10"/>
  <c r="AG45" i="10"/>
  <c r="W45" i="10"/>
  <c r="AA45" i="10" s="1"/>
  <c r="AL45" i="10" s="1"/>
  <c r="R46" i="10" l="1"/>
  <c r="Q45" i="10"/>
  <c r="M45" i="10"/>
  <c r="G45" i="10"/>
  <c r="AK44" i="10"/>
  <c r="AG44" i="10"/>
  <c r="W44" i="10"/>
  <c r="AA44" i="10" s="1"/>
  <c r="AL44" i="10" s="1"/>
  <c r="R45" i="10" l="1"/>
  <c r="Q44" i="10"/>
  <c r="M44" i="10"/>
  <c r="R44" i="10" s="1"/>
  <c r="G44" i="10"/>
  <c r="AK43" i="10"/>
  <c r="AG43" i="10"/>
  <c r="W43" i="10"/>
  <c r="AA43" i="10" s="1"/>
  <c r="AL43" i="10" s="1"/>
  <c r="Q43" i="10" l="1"/>
  <c r="M43" i="10"/>
  <c r="G43" i="10"/>
  <c r="R43" i="10" s="1"/>
  <c r="AK42" i="10"/>
  <c r="AG42" i="10"/>
  <c r="W42" i="10"/>
  <c r="AA42" i="10" s="1"/>
  <c r="AL42" i="10" s="1"/>
  <c r="Q42" i="10" l="1"/>
  <c r="M42" i="10"/>
  <c r="G42" i="10"/>
  <c r="R42" i="10" s="1"/>
  <c r="AK41" i="10"/>
  <c r="AG41" i="10"/>
  <c r="W41" i="10"/>
  <c r="AA41" i="10" s="1"/>
  <c r="AL41" i="10" s="1"/>
  <c r="Q41" i="10" l="1"/>
  <c r="M41" i="10"/>
  <c r="G41" i="10"/>
  <c r="R41" i="10" s="1"/>
  <c r="AK40" i="10"/>
  <c r="AG40" i="10"/>
  <c r="W40" i="10"/>
  <c r="AA40" i="10" s="1"/>
  <c r="AL40" i="10" s="1"/>
  <c r="Q40" i="10"/>
  <c r="M40" i="10"/>
  <c r="G40" i="10"/>
  <c r="AK39" i="10"/>
  <c r="AG39" i="10"/>
  <c r="W39" i="10"/>
  <c r="AA39" i="10" s="1"/>
  <c r="AL39" i="10" s="1"/>
  <c r="R40" i="10" l="1"/>
  <c r="Q39" i="10"/>
  <c r="M39" i="10"/>
  <c r="G39" i="10"/>
  <c r="AK38" i="10"/>
  <c r="AG38" i="10"/>
  <c r="W38" i="10"/>
  <c r="AA38" i="10" s="1"/>
  <c r="AL38" i="10" s="1"/>
  <c r="R39" i="10" l="1"/>
  <c r="Q38" i="10"/>
  <c r="M38" i="10"/>
  <c r="G38" i="10"/>
  <c r="R38" i="10" s="1"/>
  <c r="AK37" i="10"/>
  <c r="AG37" i="10"/>
  <c r="W37" i="10"/>
  <c r="AA37" i="10" s="1"/>
  <c r="AL37" i="10" s="1"/>
  <c r="Q37" i="10" l="1"/>
  <c r="M37" i="10"/>
  <c r="G37" i="10"/>
  <c r="AK36" i="10"/>
  <c r="AG36" i="10"/>
  <c r="W36" i="10"/>
  <c r="AA36" i="10" s="1"/>
  <c r="AL36" i="10" s="1"/>
  <c r="R37" i="10" l="1"/>
  <c r="Q36" i="10"/>
  <c r="M36" i="10"/>
  <c r="G36" i="10"/>
  <c r="AK35" i="10"/>
  <c r="AG35" i="10"/>
  <c r="W35" i="10"/>
  <c r="AA35" i="10" s="1"/>
  <c r="AL35" i="10" s="1"/>
  <c r="R36" i="10" l="1"/>
  <c r="Q35" i="10"/>
  <c r="M35" i="10"/>
  <c r="G35" i="10"/>
  <c r="AK34" i="10"/>
  <c r="AG34" i="10"/>
  <c r="W34" i="10"/>
  <c r="AA34" i="10" s="1"/>
  <c r="AL34" i="10" s="1"/>
  <c r="R35" i="10" l="1"/>
  <c r="Q34" i="10"/>
  <c r="M34" i="10"/>
  <c r="G34" i="10"/>
  <c r="AK33" i="10"/>
  <c r="AG33" i="10"/>
  <c r="W33" i="10"/>
  <c r="AA33" i="10" s="1"/>
  <c r="AL33" i="10" s="1"/>
  <c r="R34" i="10" l="1"/>
  <c r="Q33" i="10"/>
  <c r="M33" i="10"/>
  <c r="R33" i="10" s="1"/>
  <c r="G33" i="10"/>
  <c r="AK32" i="10"/>
  <c r="AG32" i="10"/>
  <c r="W32" i="10"/>
  <c r="AA32" i="10" s="1"/>
  <c r="AL32" i="10" s="1"/>
  <c r="Q32" i="10" l="1"/>
  <c r="M32" i="10"/>
  <c r="G32" i="10"/>
  <c r="AK31" i="10"/>
  <c r="AG31" i="10"/>
  <c r="W31" i="10"/>
  <c r="AA31" i="10" s="1"/>
  <c r="AL31" i="10" s="1"/>
  <c r="R32" i="10" l="1"/>
  <c r="Q31" i="10"/>
  <c r="M31" i="10"/>
  <c r="G31" i="10"/>
  <c r="AK30" i="10"/>
  <c r="AG30" i="10"/>
  <c r="W30" i="10"/>
  <c r="AA30" i="10" s="1"/>
  <c r="AL30" i="10" s="1"/>
  <c r="R31" i="10" l="1"/>
  <c r="Q30" i="10"/>
  <c r="M30" i="10"/>
  <c r="G30" i="10"/>
  <c r="R30" i="10" s="1"/>
  <c r="AK29" i="10"/>
  <c r="AG29" i="10"/>
  <c r="W29" i="10"/>
  <c r="AA29" i="10" s="1"/>
  <c r="AL29" i="10" s="1"/>
  <c r="Q29" i="10" l="1"/>
  <c r="M29" i="10"/>
  <c r="G29" i="10"/>
  <c r="AK28" i="10"/>
  <c r="AG28" i="10"/>
  <c r="W28" i="10"/>
  <c r="AA28" i="10" s="1"/>
  <c r="AL28" i="10" s="1"/>
  <c r="R29" i="10" l="1"/>
  <c r="Q28" i="10"/>
  <c r="M28" i="10"/>
  <c r="G28" i="10"/>
  <c r="AK27" i="10"/>
  <c r="AG27" i="10"/>
  <c r="W27" i="10"/>
  <c r="AA27" i="10" s="1"/>
  <c r="AL27" i="10" s="1"/>
  <c r="Q27" i="10"/>
  <c r="M27" i="10"/>
  <c r="G27" i="10"/>
  <c r="AK26" i="10"/>
  <c r="AG26" i="10"/>
  <c r="W26" i="10"/>
  <c r="AA26" i="10" s="1"/>
  <c r="AL26" i="10" s="1"/>
  <c r="Q26" i="10"/>
  <c r="R26" i="10" s="1"/>
  <c r="M26" i="10"/>
  <c r="G26" i="10"/>
  <c r="AK25" i="10"/>
  <c r="AG25" i="10"/>
  <c r="W25" i="10"/>
  <c r="AA25" i="10" s="1"/>
  <c r="AL25" i="10" s="1"/>
  <c r="R28" i="10" l="1"/>
  <c r="R27" i="10"/>
  <c r="Q25" i="10"/>
  <c r="M25" i="10"/>
  <c r="G25" i="10"/>
  <c r="R25" i="10" s="1"/>
  <c r="AK24" i="10"/>
  <c r="AG24" i="10"/>
  <c r="W24" i="10"/>
  <c r="AA24" i="10" s="1"/>
  <c r="AL24" i="10" l="1"/>
  <c r="Q24" i="10"/>
  <c r="M24" i="10"/>
  <c r="G24" i="10"/>
  <c r="R24" i="10" s="1"/>
  <c r="AK23" i="10"/>
  <c r="AG23" i="10"/>
  <c r="W23" i="10"/>
  <c r="AA23" i="10" s="1"/>
  <c r="AL23" i="10" s="1"/>
  <c r="Q23" i="10"/>
  <c r="M23" i="10"/>
  <c r="G23" i="10"/>
  <c r="AK22" i="10"/>
  <c r="AG22" i="10"/>
  <c r="W22" i="10"/>
  <c r="AA22" i="10" s="1"/>
  <c r="AL22" i="10" s="1"/>
  <c r="R23" i="10" l="1"/>
  <c r="Q22" i="10"/>
  <c r="M22" i="10"/>
  <c r="G22" i="10"/>
  <c r="AK21" i="10"/>
  <c r="AG21" i="10"/>
  <c r="W21" i="10"/>
  <c r="AA21" i="10" s="1"/>
  <c r="AL21" i="10" s="1"/>
  <c r="Q21" i="10"/>
  <c r="R21" i="10" s="1"/>
  <c r="M21" i="10"/>
  <c r="G21" i="10"/>
  <c r="AK20" i="10"/>
  <c r="AG20" i="10"/>
  <c r="W20" i="10"/>
  <c r="AA20" i="10" s="1"/>
  <c r="AL20" i="10" s="1"/>
  <c r="R22" i="10" l="1"/>
  <c r="Q20" i="10"/>
  <c r="M20" i="10"/>
  <c r="G20" i="10"/>
  <c r="AK19" i="10"/>
  <c r="AG19" i="10"/>
  <c r="W19" i="10"/>
  <c r="AA19" i="10" s="1"/>
  <c r="AL19" i="10" s="1"/>
  <c r="R19" i="10"/>
  <c r="Q19" i="10"/>
  <c r="M19" i="10"/>
  <c r="G19" i="10"/>
  <c r="AK17" i="10"/>
  <c r="AG17" i="10"/>
  <c r="W17" i="10"/>
  <c r="AA17" i="10" s="1"/>
  <c r="AL17" i="10" s="1"/>
  <c r="R20" i="10" l="1"/>
  <c r="Q17" i="10"/>
  <c r="M17" i="10"/>
  <c r="R17" i="10" s="1"/>
  <c r="G17" i="10"/>
  <c r="AK16" i="10"/>
  <c r="AG16" i="10"/>
  <c r="W16" i="10"/>
  <c r="AA16" i="10" s="1"/>
  <c r="AL16" i="10" s="1"/>
  <c r="Q16" i="10" l="1"/>
  <c r="M16" i="10"/>
  <c r="G16" i="10"/>
  <c r="R16" i="10" s="1"/>
  <c r="AK15" i="10"/>
  <c r="AG15" i="10"/>
  <c r="W15" i="10"/>
  <c r="AA15" i="10" s="1"/>
  <c r="AL15" i="10" s="1"/>
  <c r="Q15" i="10" l="1"/>
  <c r="M15" i="10"/>
  <c r="G15" i="10"/>
  <c r="R15" i="10" s="1"/>
  <c r="AK14" i="10"/>
  <c r="AG14" i="10"/>
  <c r="W14" i="10"/>
  <c r="AA14" i="10" s="1"/>
  <c r="AL14" i="10" s="1"/>
  <c r="Q14" i="10" l="1"/>
  <c r="M14" i="10"/>
  <c r="G14" i="10"/>
  <c r="R14" i="10" s="1"/>
  <c r="AK13" i="10"/>
  <c r="AG13" i="10"/>
  <c r="W13" i="10"/>
  <c r="AA13" i="10" s="1"/>
  <c r="AL13" i="10" s="1"/>
  <c r="Q13" i="10" l="1"/>
  <c r="M13" i="10"/>
  <c r="G13" i="10"/>
  <c r="AK12" i="10"/>
  <c r="AG12" i="10"/>
  <c r="W12" i="10"/>
  <c r="AA12" i="10" s="1"/>
  <c r="AL12" i="10" s="1"/>
  <c r="Q12" i="10"/>
  <c r="M12" i="10"/>
  <c r="G12" i="10"/>
  <c r="AK11" i="10"/>
  <c r="AG11" i="10"/>
  <c r="W11" i="10"/>
  <c r="AA11" i="10" s="1"/>
  <c r="AL11" i="10" s="1"/>
  <c r="Q11" i="10"/>
  <c r="M11" i="10"/>
  <c r="G11" i="10"/>
  <c r="A11" i="10" s="1"/>
  <c r="AK10" i="10"/>
  <c r="AG10" i="10"/>
  <c r="W10" i="10"/>
  <c r="AA10" i="10" s="1"/>
  <c r="AL10" i="10" s="1"/>
  <c r="Q10" i="10"/>
  <c r="M10" i="10"/>
  <c r="G10" i="10"/>
  <c r="R10" i="10" s="1"/>
  <c r="A10" i="10"/>
  <c r="AK9" i="10"/>
  <c r="AG9" i="10"/>
  <c r="W9" i="10"/>
  <c r="Q9" i="10"/>
  <c r="M9" i="10"/>
  <c r="G9" i="10"/>
  <c r="R11" i="10" l="1"/>
  <c r="R12" i="10"/>
  <c r="R13" i="10"/>
  <c r="Q92" i="10"/>
  <c r="AG92" i="10"/>
  <c r="R9" i="10"/>
  <c r="R92" i="10" s="1"/>
  <c r="G92" i="10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K92" i="10"/>
  <c r="W92" i="10"/>
  <c r="M92" i="10"/>
  <c r="AA9" i="10"/>
  <c r="AH92" i="9"/>
  <c r="AG92" i="9"/>
  <c r="AF92" i="9"/>
  <c r="AD92" i="9"/>
  <c r="AC92" i="9"/>
  <c r="AB92" i="9"/>
  <c r="AA92" i="9"/>
  <c r="Z92" i="9"/>
  <c r="AA92" i="10" l="1"/>
  <c r="AL9" i="10"/>
  <c r="AL64" i="10"/>
  <c r="A66" i="10"/>
  <c r="A67" i="10" s="1"/>
  <c r="A68" i="10" s="1"/>
  <c r="A69" i="10" s="1"/>
  <c r="A70" i="10" s="1"/>
  <c r="A71" i="10" s="1"/>
  <c r="A72" i="10" s="1"/>
  <c r="A73" i="10" s="1"/>
  <c r="A74" i="10" s="1"/>
  <c r="X92" i="9"/>
  <c r="W92" i="9"/>
  <c r="V92" i="9"/>
  <c r="T92" i="9"/>
  <c r="S92" i="9"/>
  <c r="P92" i="9"/>
  <c r="O92" i="9"/>
  <c r="N92" i="9"/>
  <c r="L92" i="9"/>
  <c r="K92" i="9"/>
  <c r="J92" i="9"/>
  <c r="I92" i="9"/>
  <c r="H92" i="9"/>
  <c r="F92" i="9"/>
  <c r="E92" i="9"/>
  <c r="D92" i="9"/>
  <c r="AL73" i="10" l="1"/>
  <c r="AL92" i="10" s="1"/>
  <c r="A75" i="10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M92" i="9"/>
  <c r="C92" i="9"/>
  <c r="G92" i="9" s="1"/>
  <c r="AI84" i="9"/>
  <c r="AJ84" i="9" s="1"/>
  <c r="AK84" i="9" s="1"/>
  <c r="AI83" i="9"/>
  <c r="AE83" i="9"/>
  <c r="U83" i="9"/>
  <c r="Y83" i="9" s="1"/>
  <c r="Q83" i="9"/>
  <c r="AI80" i="9"/>
  <c r="AE80" i="9"/>
  <c r="U80" i="9"/>
  <c r="Y80" i="9" s="1"/>
  <c r="Q80" i="9"/>
  <c r="AI79" i="9"/>
  <c r="AE79" i="9"/>
  <c r="U79" i="9"/>
  <c r="Q79" i="9"/>
  <c r="AJ80" i="9" l="1"/>
  <c r="AJ83" i="9"/>
  <c r="R79" i="9"/>
  <c r="R80" i="9"/>
  <c r="AK80" i="9" s="1"/>
  <c r="Y79" i="9"/>
  <c r="R83" i="9"/>
  <c r="AK83" i="9" s="1"/>
  <c r="AI77" i="9"/>
  <c r="AE77" i="9"/>
  <c r="U77" i="9"/>
  <c r="AJ79" i="9" l="1"/>
  <c r="AK79" i="9" s="1"/>
  <c r="Y77" i="9"/>
  <c r="Q77" i="9"/>
  <c r="AI76" i="9"/>
  <c r="AE76" i="9"/>
  <c r="U76" i="9"/>
  <c r="Y76" i="9" s="1"/>
  <c r="Q76" i="9"/>
  <c r="AI75" i="9"/>
  <c r="AE75" i="9"/>
  <c r="U75" i="9"/>
  <c r="Y75" i="9" s="1"/>
  <c r="Q75" i="9"/>
  <c r="AI74" i="9"/>
  <c r="AE74" i="9"/>
  <c r="U74" i="9"/>
  <c r="Y74" i="9" s="1"/>
  <c r="Q74" i="9"/>
  <c r="AI73" i="9"/>
  <c r="AE73" i="9"/>
  <c r="U73" i="9"/>
  <c r="Q73" i="9"/>
  <c r="AI72" i="9"/>
  <c r="AE72" i="9"/>
  <c r="U72" i="9"/>
  <c r="Y72" i="9" s="1"/>
  <c r="Q72" i="9"/>
  <c r="AI71" i="9"/>
  <c r="AE71" i="9"/>
  <c r="U71" i="9"/>
  <c r="Y71" i="9" s="1"/>
  <c r="Q71" i="9"/>
  <c r="AI70" i="9"/>
  <c r="AE70" i="9"/>
  <c r="U70" i="9"/>
  <c r="Y70" i="9" s="1"/>
  <c r="Q70" i="9"/>
  <c r="AI69" i="9"/>
  <c r="AE69" i="9"/>
  <c r="U69" i="9"/>
  <c r="Y69" i="9" s="1"/>
  <c r="Q69" i="9"/>
  <c r="AI68" i="9"/>
  <c r="AE68" i="9"/>
  <c r="U68" i="9"/>
  <c r="Y68" i="9" s="1"/>
  <c r="Q68" i="9"/>
  <c r="AI67" i="9"/>
  <c r="AE67" i="9"/>
  <c r="U67" i="9"/>
  <c r="Y67" i="9" s="1"/>
  <c r="Q67" i="9"/>
  <c r="AI66" i="9"/>
  <c r="AE66" i="9"/>
  <c r="U66" i="9"/>
  <c r="Y66" i="9" s="1"/>
  <c r="Q66" i="9"/>
  <c r="AI64" i="9"/>
  <c r="AE64" i="9"/>
  <c r="U64" i="9"/>
  <c r="Q64" i="9"/>
  <c r="AI63" i="9"/>
  <c r="AE63" i="9"/>
  <c r="Y63" i="9"/>
  <c r="U63" i="9"/>
  <c r="Q63" i="9"/>
  <c r="AI62" i="9"/>
  <c r="AE62" i="9"/>
  <c r="U62" i="9"/>
  <c r="Y62" i="9" s="1"/>
  <c r="Q62" i="9"/>
  <c r="AI61" i="9"/>
  <c r="AE61" i="9"/>
  <c r="U61" i="9"/>
  <c r="Y61" i="9" s="1"/>
  <c r="Q61" i="9"/>
  <c r="AI60" i="9"/>
  <c r="AE60" i="9"/>
  <c r="U60" i="9"/>
  <c r="Y60" i="9" s="1"/>
  <c r="Q60" i="9"/>
  <c r="AI59" i="9"/>
  <c r="AE59" i="9"/>
  <c r="U59" i="9"/>
  <c r="Y59" i="9" s="1"/>
  <c r="Q59" i="9"/>
  <c r="AI58" i="9"/>
  <c r="AE58" i="9"/>
  <c r="U58" i="9"/>
  <c r="Y58" i="9" s="1"/>
  <c r="Q58" i="9"/>
  <c r="AI57" i="9"/>
  <c r="AE57" i="9"/>
  <c r="U57" i="9"/>
  <c r="Y57" i="9" s="1"/>
  <c r="Q57" i="9"/>
  <c r="AI56" i="9"/>
  <c r="AE56" i="9"/>
  <c r="U56" i="9"/>
  <c r="Y56" i="9" s="1"/>
  <c r="Q56" i="9"/>
  <c r="AI55" i="9"/>
  <c r="AE55" i="9"/>
  <c r="U55" i="9"/>
  <c r="Y55" i="9" s="1"/>
  <c r="AI54" i="9"/>
  <c r="AE54" i="9"/>
  <c r="U54" i="9"/>
  <c r="Q54" i="9"/>
  <c r="AI53" i="9"/>
  <c r="AE53" i="9"/>
  <c r="U53" i="9"/>
  <c r="Y53" i="9" s="1"/>
  <c r="Q53" i="9"/>
  <c r="AI52" i="9"/>
  <c r="AE52" i="9"/>
  <c r="U52" i="9"/>
  <c r="Y52" i="9" s="1"/>
  <c r="Q52" i="9"/>
  <c r="AI51" i="9"/>
  <c r="AE51" i="9"/>
  <c r="U51" i="9"/>
  <c r="Q51" i="9"/>
  <c r="AI50" i="9"/>
  <c r="AE50" i="9"/>
  <c r="U50" i="9"/>
  <c r="Y50" i="9" s="1"/>
  <c r="Q50" i="9"/>
  <c r="AI49" i="9"/>
  <c r="AE49" i="9"/>
  <c r="U49" i="9"/>
  <c r="Y49" i="9" s="1"/>
  <c r="Q49" i="9"/>
  <c r="AI48" i="9"/>
  <c r="AE48" i="9"/>
  <c r="U48" i="9"/>
  <c r="Y48" i="9" s="1"/>
  <c r="Q48" i="9"/>
  <c r="AI47" i="9"/>
  <c r="AE47" i="9"/>
  <c r="U47" i="9"/>
  <c r="Y47" i="9" s="1"/>
  <c r="Q47" i="9"/>
  <c r="AI46" i="9"/>
  <c r="AE46" i="9"/>
  <c r="U46" i="9"/>
  <c r="Y46" i="9" s="1"/>
  <c r="Q46" i="9"/>
  <c r="AI45" i="9"/>
  <c r="AE45" i="9"/>
  <c r="U45" i="9"/>
  <c r="Y45" i="9" s="1"/>
  <c r="Q45" i="9"/>
  <c r="AI44" i="9"/>
  <c r="AE44" i="9"/>
  <c r="U44" i="9"/>
  <c r="Y44" i="9" s="1"/>
  <c r="Q44" i="9"/>
  <c r="AI43" i="9"/>
  <c r="AE43" i="9"/>
  <c r="U43" i="9"/>
  <c r="Y43" i="9" s="1"/>
  <c r="Q43" i="9"/>
  <c r="AI42" i="9"/>
  <c r="AE42" i="9"/>
  <c r="U42" i="9"/>
  <c r="Y42" i="9" s="1"/>
  <c r="Q42" i="9"/>
  <c r="AI41" i="9"/>
  <c r="AE41" i="9"/>
  <c r="U41" i="9"/>
  <c r="Y41" i="9" s="1"/>
  <c r="Q41" i="9"/>
  <c r="AI40" i="9"/>
  <c r="AE40" i="9"/>
  <c r="U40" i="9"/>
  <c r="Y40" i="9" s="1"/>
  <c r="Q40" i="9"/>
  <c r="AI39" i="9"/>
  <c r="AE39" i="9"/>
  <c r="U39" i="9"/>
  <c r="Y39" i="9" s="1"/>
  <c r="Q39" i="9"/>
  <c r="AI38" i="9"/>
  <c r="AE38" i="9"/>
  <c r="U38" i="9"/>
  <c r="Y38" i="9" s="1"/>
  <c r="Q38" i="9"/>
  <c r="AI37" i="9"/>
  <c r="AE37" i="9"/>
  <c r="U37" i="9"/>
  <c r="Y37" i="9" s="1"/>
  <c r="Q37" i="9"/>
  <c r="AI36" i="9"/>
  <c r="AE36" i="9"/>
  <c r="Y36" i="9"/>
  <c r="U36" i="9"/>
  <c r="Q36" i="9"/>
  <c r="AI35" i="9"/>
  <c r="AE35" i="9"/>
  <c r="U35" i="9"/>
  <c r="Y35" i="9" s="1"/>
  <c r="Q35" i="9"/>
  <c r="AI34" i="9"/>
  <c r="AE34" i="9"/>
  <c r="U34" i="9"/>
  <c r="Y34" i="9" s="1"/>
  <c r="Q34" i="9"/>
  <c r="AI33" i="9"/>
  <c r="AE33" i="9"/>
  <c r="U33" i="9"/>
  <c r="Y33" i="9" s="1"/>
  <c r="Q33" i="9"/>
  <c r="AI32" i="9"/>
  <c r="AE32" i="9"/>
  <c r="U32" i="9"/>
  <c r="Y32" i="9" s="1"/>
  <c r="Q32" i="9"/>
  <c r="AI31" i="9"/>
  <c r="AE31" i="9"/>
  <c r="U31" i="9"/>
  <c r="Y31" i="9" s="1"/>
  <c r="Q31" i="9"/>
  <c r="AI30" i="9"/>
  <c r="AE30" i="9"/>
  <c r="U30" i="9"/>
  <c r="Q30" i="9"/>
  <c r="AI29" i="9"/>
  <c r="AE29" i="9"/>
  <c r="U29" i="9"/>
  <c r="Q29" i="9"/>
  <c r="AI28" i="9"/>
  <c r="AE28" i="9"/>
  <c r="U28" i="9"/>
  <c r="Q28" i="9"/>
  <c r="AI27" i="9"/>
  <c r="AE27" i="9"/>
  <c r="U27" i="9"/>
  <c r="Y27" i="9" s="1"/>
  <c r="Q27" i="9"/>
  <c r="AI26" i="9"/>
  <c r="AE26" i="9"/>
  <c r="U26" i="9"/>
  <c r="Y26" i="9" s="1"/>
  <c r="Q26" i="9"/>
  <c r="AI25" i="9"/>
  <c r="AE25" i="9"/>
  <c r="U25" i="9"/>
  <c r="Q25" i="9"/>
  <c r="AI24" i="9"/>
  <c r="AE24" i="9"/>
  <c r="U24" i="9"/>
  <c r="Q24" i="9"/>
  <c r="AI23" i="9"/>
  <c r="AE23" i="9"/>
  <c r="U23" i="9"/>
  <c r="Q23" i="9"/>
  <c r="AI22" i="9"/>
  <c r="AE22" i="9"/>
  <c r="U22" i="9"/>
  <c r="Q22" i="9"/>
  <c r="AI21" i="9"/>
  <c r="AE21" i="9"/>
  <c r="U21" i="9"/>
  <c r="Y21" i="9" s="1"/>
  <c r="Q21" i="9"/>
  <c r="AI20" i="9"/>
  <c r="AE20" i="9"/>
  <c r="U20" i="9"/>
  <c r="Y20" i="9" s="1"/>
  <c r="AJ27" i="9" l="1"/>
  <c r="AJ38" i="9"/>
  <c r="AJ46" i="9"/>
  <c r="AJ74" i="9"/>
  <c r="AJ34" i="9"/>
  <c r="AJ42" i="9"/>
  <c r="AJ61" i="9"/>
  <c r="AJ69" i="9"/>
  <c r="AJ21" i="9"/>
  <c r="AJ26" i="9"/>
  <c r="AJ32" i="9"/>
  <c r="AJ33" i="9"/>
  <c r="AJ36" i="9"/>
  <c r="AJ37" i="9"/>
  <c r="AJ40" i="9"/>
  <c r="AJ41" i="9"/>
  <c r="AJ44" i="9"/>
  <c r="AJ45" i="9"/>
  <c r="AJ48" i="9"/>
  <c r="AJ49" i="9"/>
  <c r="AJ50" i="9"/>
  <c r="AJ52" i="9"/>
  <c r="AJ53" i="9"/>
  <c r="AJ57" i="9"/>
  <c r="AJ58" i="9"/>
  <c r="AJ63" i="9"/>
  <c r="AJ67" i="9"/>
  <c r="AJ68" i="9"/>
  <c r="AJ71" i="9"/>
  <c r="AJ72" i="9"/>
  <c r="AJ20" i="9"/>
  <c r="AJ31" i="9"/>
  <c r="AJ35" i="9"/>
  <c r="AJ39" i="9"/>
  <c r="AJ43" i="9"/>
  <c r="AJ47" i="9"/>
  <c r="AJ55" i="9"/>
  <c r="AJ56" i="9"/>
  <c r="AJ62" i="9"/>
  <c r="AJ66" i="9"/>
  <c r="AJ70" i="9"/>
  <c r="AJ75" i="9"/>
  <c r="AJ76" i="9"/>
  <c r="AJ77" i="9"/>
  <c r="Y73" i="9"/>
  <c r="AJ59" i="9"/>
  <c r="AJ60" i="9"/>
  <c r="Y64" i="9"/>
  <c r="R21" i="9"/>
  <c r="AK21" i="9" s="1"/>
  <c r="R22" i="9"/>
  <c r="R23" i="9"/>
  <c r="R24" i="9"/>
  <c r="R25" i="9"/>
  <c r="R26" i="9"/>
  <c r="AK26" i="9" s="1"/>
  <c r="R27" i="9"/>
  <c r="AK27" i="9" s="1"/>
  <c r="R28" i="9"/>
  <c r="R29" i="9"/>
  <c r="R30" i="9"/>
  <c r="R31" i="9"/>
  <c r="R32" i="9"/>
  <c r="AK32" i="9" s="1"/>
  <c r="R33" i="9"/>
  <c r="R34" i="9"/>
  <c r="AK34" i="9" s="1"/>
  <c r="R35" i="9"/>
  <c r="AK35" i="9" s="1"/>
  <c r="R36" i="9"/>
  <c r="AK36" i="9" s="1"/>
  <c r="R37" i="9"/>
  <c r="R38" i="9"/>
  <c r="AK38" i="9" s="1"/>
  <c r="R39" i="9"/>
  <c r="AK39" i="9" s="1"/>
  <c r="R40" i="9"/>
  <c r="AK40" i="9" s="1"/>
  <c r="R41" i="9"/>
  <c r="R42" i="9"/>
  <c r="AK42" i="9" s="1"/>
  <c r="R43" i="9"/>
  <c r="AK43" i="9" s="1"/>
  <c r="R44" i="9"/>
  <c r="AK44" i="9" s="1"/>
  <c r="R45" i="9"/>
  <c r="AK45" i="9" s="1"/>
  <c r="R46" i="9"/>
  <c r="R47" i="9"/>
  <c r="R48" i="9"/>
  <c r="AK48" i="9" s="1"/>
  <c r="R49" i="9"/>
  <c r="R50" i="9"/>
  <c r="AK50" i="9" s="1"/>
  <c r="R51" i="9"/>
  <c r="R52" i="9"/>
  <c r="AK52" i="9" s="1"/>
  <c r="R53" i="9"/>
  <c r="R54" i="9"/>
  <c r="R66" i="9"/>
  <c r="R67" i="9"/>
  <c r="AK67" i="9" s="1"/>
  <c r="R68" i="9"/>
  <c r="R69" i="9"/>
  <c r="R70" i="9"/>
  <c r="AK70" i="9" s="1"/>
  <c r="R71" i="9"/>
  <c r="AK71" i="9" s="1"/>
  <c r="R72" i="9"/>
  <c r="R73" i="9"/>
  <c r="R74" i="9"/>
  <c r="R75" i="9"/>
  <c r="AK75" i="9" s="1"/>
  <c r="R77" i="9"/>
  <c r="Y22" i="9"/>
  <c r="Y23" i="9"/>
  <c r="Y24" i="9"/>
  <c r="Y25" i="9"/>
  <c r="Y28" i="9"/>
  <c r="Y29" i="9"/>
  <c r="Y30" i="9"/>
  <c r="Y51" i="9"/>
  <c r="Y54" i="9"/>
  <c r="R55" i="9"/>
  <c r="AK55" i="9" s="1"/>
  <c r="R56" i="9"/>
  <c r="AK56" i="9" s="1"/>
  <c r="R57" i="9"/>
  <c r="R58" i="9"/>
  <c r="AK58" i="9" s="1"/>
  <c r="R59" i="9"/>
  <c r="R60" i="9"/>
  <c r="AK60" i="9" s="1"/>
  <c r="R61" i="9"/>
  <c r="R62" i="9"/>
  <c r="R63" i="9"/>
  <c r="AK63" i="9" s="1"/>
  <c r="R64" i="9"/>
  <c r="R76" i="9"/>
  <c r="Q20" i="9"/>
  <c r="R20" i="9"/>
  <c r="AK20" i="9" s="1"/>
  <c r="AI19" i="9"/>
  <c r="AE19" i="9"/>
  <c r="U19" i="9"/>
  <c r="Y19" i="9" s="1"/>
  <c r="AK59" i="9" l="1"/>
  <c r="AK72" i="9"/>
  <c r="AK37" i="9"/>
  <c r="AK74" i="9"/>
  <c r="AK66" i="9"/>
  <c r="AK62" i="9"/>
  <c r="AK69" i="9"/>
  <c r="AK46" i="9"/>
  <c r="AK47" i="9"/>
  <c r="AK31" i="9"/>
  <c r="AK76" i="9"/>
  <c r="AK61" i="9"/>
  <c r="AK57" i="9"/>
  <c r="AK77" i="9"/>
  <c r="AK68" i="9"/>
  <c r="AK53" i="9"/>
  <c r="AK49" i="9"/>
  <c r="AK41" i="9"/>
  <c r="AK33" i="9"/>
  <c r="AJ19" i="9"/>
  <c r="AJ54" i="9"/>
  <c r="AK54" i="9" s="1"/>
  <c r="AJ30" i="9"/>
  <c r="AK30" i="9" s="1"/>
  <c r="AJ28" i="9"/>
  <c r="AK28" i="9" s="1"/>
  <c r="AJ24" i="9"/>
  <c r="AK24" i="9" s="1"/>
  <c r="AJ22" i="9"/>
  <c r="AK22" i="9" s="1"/>
  <c r="AJ51" i="9"/>
  <c r="AK51" i="9" s="1"/>
  <c r="AJ29" i="9"/>
  <c r="AK29" i="9" s="1"/>
  <c r="AJ25" i="9"/>
  <c r="AK25" i="9" s="1"/>
  <c r="AJ23" i="9"/>
  <c r="AK23" i="9" s="1"/>
  <c r="Q19" i="9"/>
  <c r="R19" i="9" l="1"/>
  <c r="AK19" i="9" s="1"/>
  <c r="AI17" i="9"/>
  <c r="AE17" i="9"/>
  <c r="U17" i="9"/>
  <c r="Y17" i="9" s="1"/>
  <c r="Q17" i="9"/>
  <c r="AI16" i="9"/>
  <c r="AE16" i="9"/>
  <c r="U16" i="9"/>
  <c r="Y16" i="9" s="1"/>
  <c r="AJ17" i="9" l="1"/>
  <c r="AJ16" i="9"/>
  <c r="R17" i="9"/>
  <c r="AK17" i="9" s="1"/>
  <c r="Q16" i="9"/>
  <c r="AI15" i="9"/>
  <c r="AE15" i="9"/>
  <c r="U15" i="9"/>
  <c r="Y15" i="9" s="1"/>
  <c r="Q15" i="9"/>
  <c r="AI14" i="9"/>
  <c r="AE14" i="9"/>
  <c r="U14" i="9"/>
  <c r="Y14" i="9" s="1"/>
  <c r="Q14" i="9"/>
  <c r="AI13" i="9"/>
  <c r="AE13" i="9"/>
  <c r="U13" i="9"/>
  <c r="Y13" i="9" s="1"/>
  <c r="Q13" i="9"/>
  <c r="AI12" i="9"/>
  <c r="AE12" i="9"/>
  <c r="U12" i="9"/>
  <c r="Y12" i="9" s="1"/>
  <c r="Q12" i="9"/>
  <c r="AI11" i="9"/>
  <c r="AE11" i="9"/>
  <c r="U11" i="9"/>
  <c r="Y11" i="9" s="1"/>
  <c r="Q11" i="9"/>
  <c r="AI10" i="9"/>
  <c r="AE10" i="9"/>
  <c r="U10" i="9"/>
  <c r="Q10" i="9"/>
  <c r="A10" i="9"/>
  <c r="A11" i="9" s="1"/>
  <c r="AI9" i="9"/>
  <c r="AE9" i="9"/>
  <c r="AE92" i="9" s="1"/>
  <c r="U9" i="9"/>
  <c r="U92" i="9" l="1"/>
  <c r="AJ12" i="9"/>
  <c r="AJ11" i="9"/>
  <c r="AJ14" i="9"/>
  <c r="AJ15" i="9"/>
  <c r="AJ13" i="9"/>
  <c r="R10" i="9"/>
  <c r="Y9" i="9"/>
  <c r="AJ9" i="9" s="1"/>
  <c r="AI92" i="9"/>
  <c r="Y10" i="9"/>
  <c r="R11" i="9"/>
  <c r="R12" i="9"/>
  <c r="AK12" i="9" s="1"/>
  <c r="R13" i="9"/>
  <c r="AK13" i="9" s="1"/>
  <c r="R14" i="9"/>
  <c r="R15" i="9"/>
  <c r="AK15" i="9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R16" i="9"/>
  <c r="AK16" i="9" s="1"/>
  <c r="Q9" i="9"/>
  <c r="AK11" i="9" l="1"/>
  <c r="AK14" i="9"/>
  <c r="AJ10" i="9"/>
  <c r="AK10" i="9" s="1"/>
  <c r="AJ64" i="9"/>
  <c r="AK64" i="9" s="1"/>
  <c r="A66" i="9"/>
  <c r="A67" i="9" s="1"/>
  <c r="A68" i="9" s="1"/>
  <c r="A69" i="9" s="1"/>
  <c r="A70" i="9" s="1"/>
  <c r="A71" i="9" s="1"/>
  <c r="A72" i="9" s="1"/>
  <c r="A73" i="9" s="1"/>
  <c r="A74" i="9" s="1"/>
  <c r="R9" i="9"/>
  <c r="Y92" i="9"/>
  <c r="CC97" i="8"/>
  <c r="CB97" i="8"/>
  <c r="CA97" i="8"/>
  <c r="BZ97" i="8"/>
  <c r="BY97" i="8"/>
  <c r="BX97" i="8"/>
  <c r="BW97" i="8"/>
  <c r="BV97" i="8"/>
  <c r="BU97" i="8"/>
  <c r="BT97" i="8"/>
  <c r="BQ97" i="8"/>
  <c r="BP97" i="8"/>
  <c r="BO97" i="8"/>
  <c r="BN97" i="8"/>
  <c r="BM97" i="8"/>
  <c r="BL97" i="8"/>
  <c r="BK97" i="8"/>
  <c r="BJ97" i="8"/>
  <c r="BI97" i="8"/>
  <c r="BH97" i="8"/>
  <c r="AX97" i="8"/>
  <c r="AW97" i="8"/>
  <c r="AV97" i="8"/>
  <c r="AU97" i="8"/>
  <c r="AT97" i="8"/>
  <c r="AS97" i="8"/>
  <c r="AR97" i="8"/>
  <c r="AQ97" i="8"/>
  <c r="AP97" i="8"/>
  <c r="AJ97" i="8"/>
  <c r="AI97" i="8"/>
  <c r="AH97" i="8"/>
  <c r="AG97" i="8"/>
  <c r="AF97" i="8"/>
  <c r="AE97" i="8"/>
  <c r="AD97" i="8"/>
  <c r="AC97" i="8"/>
  <c r="AB97" i="8"/>
  <c r="R92" i="9" l="1"/>
  <c r="AK9" i="9"/>
  <c r="Q92" i="9"/>
  <c r="AJ73" i="9"/>
  <c r="A75" i="9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CE96" i="8"/>
  <c r="CD96" i="8"/>
  <c r="BS96" i="8"/>
  <c r="BR96" i="8"/>
  <c r="BG96" i="8"/>
  <c r="BF96" i="8"/>
  <c r="BE96" i="8"/>
  <c r="BD96" i="8"/>
  <c r="BC96" i="8"/>
  <c r="BB96" i="8"/>
  <c r="BA96" i="8"/>
  <c r="AZ96" i="8"/>
  <c r="AO96" i="8"/>
  <c r="AN96" i="8"/>
  <c r="AM96" i="8"/>
  <c r="AL96" i="8"/>
  <c r="AA96" i="8"/>
  <c r="Z96" i="8"/>
  <c r="CE95" i="8"/>
  <c r="CD95" i="8"/>
  <c r="BS95" i="8"/>
  <c r="BR95" i="8"/>
  <c r="BG95" i="8"/>
  <c r="BF95" i="8"/>
  <c r="BE95" i="8"/>
  <c r="BD95" i="8"/>
  <c r="BC95" i="8"/>
  <c r="BB95" i="8"/>
  <c r="BA95" i="8"/>
  <c r="AZ95" i="8"/>
  <c r="AO95" i="8"/>
  <c r="AN95" i="8"/>
  <c r="AM95" i="8"/>
  <c r="AL95" i="8"/>
  <c r="AA95" i="8"/>
  <c r="Z95" i="8"/>
  <c r="CE94" i="8"/>
  <c r="CD94" i="8"/>
  <c r="BS94" i="8"/>
  <c r="BR94" i="8"/>
  <c r="BG94" i="8"/>
  <c r="BF94" i="8"/>
  <c r="BE94" i="8"/>
  <c r="BD94" i="8"/>
  <c r="BC94" i="8"/>
  <c r="BB94" i="8"/>
  <c r="BA94" i="8"/>
  <c r="AZ94" i="8"/>
  <c r="AO94" i="8"/>
  <c r="AN94" i="8"/>
  <c r="AM94" i="8"/>
  <c r="AL94" i="8"/>
  <c r="AA94" i="8"/>
  <c r="Z94" i="8"/>
  <c r="CE93" i="8"/>
  <c r="CD93" i="8"/>
  <c r="BS93" i="8"/>
  <c r="BR93" i="8"/>
  <c r="BG93" i="8"/>
  <c r="BF93" i="8"/>
  <c r="BE93" i="8"/>
  <c r="BD93" i="8"/>
  <c r="BC93" i="8"/>
  <c r="BB93" i="8"/>
  <c r="BA93" i="8"/>
  <c r="AZ93" i="8"/>
  <c r="AO93" i="8"/>
  <c r="AN93" i="8"/>
  <c r="AM93" i="8"/>
  <c r="AL93" i="8"/>
  <c r="AA93" i="8"/>
  <c r="Z93" i="8"/>
  <c r="CE92" i="8"/>
  <c r="CD92" i="8"/>
  <c r="BS92" i="8"/>
  <c r="BR92" i="8"/>
  <c r="BG92" i="8"/>
  <c r="BF92" i="8"/>
  <c r="BE92" i="8"/>
  <c r="BD92" i="8"/>
  <c r="BC92" i="8"/>
  <c r="BB92" i="8"/>
  <c r="BA92" i="8"/>
  <c r="AZ92" i="8"/>
  <c r="AO92" i="8"/>
  <c r="AN92" i="8"/>
  <c r="AM92" i="8"/>
  <c r="AL92" i="8"/>
  <c r="AA92" i="8"/>
  <c r="Z92" i="8"/>
  <c r="CE91" i="8"/>
  <c r="CD91" i="8"/>
  <c r="BS91" i="8"/>
  <c r="BR91" i="8"/>
  <c r="BG91" i="8"/>
  <c r="BF91" i="8"/>
  <c r="BE91" i="8"/>
  <c r="BD91" i="8"/>
  <c r="BC91" i="8"/>
  <c r="BB91" i="8"/>
  <c r="BA91" i="8"/>
  <c r="AZ91" i="8"/>
  <c r="AO91" i="8"/>
  <c r="AN91" i="8"/>
  <c r="AM91" i="8"/>
  <c r="AL91" i="8"/>
  <c r="AA91" i="8"/>
  <c r="Z91" i="8"/>
  <c r="CE90" i="8"/>
  <c r="CD90" i="8"/>
  <c r="BS90" i="8"/>
  <c r="BR90" i="8"/>
  <c r="BG90" i="8"/>
  <c r="BF90" i="8"/>
  <c r="BE90" i="8"/>
  <c r="BD90" i="8"/>
  <c r="BC90" i="8"/>
  <c r="BB90" i="8"/>
  <c r="BA90" i="8"/>
  <c r="AZ90" i="8"/>
  <c r="AO90" i="8"/>
  <c r="AN90" i="8"/>
  <c r="AM90" i="8"/>
  <c r="AL90" i="8"/>
  <c r="AA90" i="8"/>
  <c r="Z90" i="8"/>
  <c r="CE89" i="8"/>
  <c r="CD89" i="8"/>
  <c r="BS89" i="8"/>
  <c r="BR89" i="8"/>
  <c r="BG89" i="8"/>
  <c r="BF89" i="8"/>
  <c r="BE89" i="8"/>
  <c r="BD89" i="8"/>
  <c r="BC89" i="8"/>
  <c r="BB89" i="8"/>
  <c r="BA89" i="8"/>
  <c r="AZ89" i="8"/>
  <c r="AO89" i="8"/>
  <c r="AN89" i="8"/>
  <c r="AM89" i="8"/>
  <c r="AL89" i="8"/>
  <c r="AA89" i="8"/>
  <c r="Z89" i="8"/>
  <c r="CE87" i="8"/>
  <c r="CD87" i="8"/>
  <c r="BS87" i="8"/>
  <c r="BR87" i="8"/>
  <c r="BG87" i="8"/>
  <c r="BF87" i="8"/>
  <c r="BE87" i="8"/>
  <c r="BD87" i="8"/>
  <c r="BC87" i="8"/>
  <c r="BB87" i="8"/>
  <c r="BA87" i="8"/>
  <c r="AZ87" i="8"/>
  <c r="AO87" i="8"/>
  <c r="AN87" i="8"/>
  <c r="AM87" i="8"/>
  <c r="AL87" i="8"/>
  <c r="AA87" i="8"/>
  <c r="Z87" i="8"/>
  <c r="AJ92" i="9" l="1"/>
  <c r="AK92" i="9" s="1"/>
  <c r="AK73" i="9"/>
  <c r="CO80" i="8"/>
  <c r="CN80" i="8"/>
  <c r="CM80" i="8"/>
  <c r="CL80" i="8"/>
  <c r="CE80" i="8"/>
  <c r="CD80" i="8"/>
  <c r="BS80" i="8"/>
  <c r="BR80" i="8"/>
  <c r="BG80" i="8"/>
  <c r="BF80" i="8"/>
  <c r="BE80" i="8"/>
  <c r="BD80" i="8"/>
  <c r="BC80" i="8"/>
  <c r="BB80" i="8"/>
  <c r="BA80" i="8"/>
  <c r="AZ80" i="8"/>
  <c r="AO80" i="8"/>
  <c r="AN80" i="8"/>
  <c r="AM80" i="8"/>
  <c r="AL80" i="8"/>
  <c r="AA80" i="8"/>
  <c r="Z80" i="8"/>
  <c r="AY97" i="8" l="1"/>
  <c r="AK97" i="8"/>
  <c r="CO78" i="8" l="1"/>
  <c r="CN78" i="8"/>
  <c r="CM78" i="8"/>
  <c r="CL78" i="8"/>
  <c r="CK78" i="8"/>
  <c r="CJ78" i="8"/>
  <c r="CI78" i="8"/>
  <c r="CH78" i="8"/>
  <c r="CG78" i="8"/>
  <c r="CF78" i="8"/>
  <c r="CE78" i="8"/>
  <c r="CD78" i="8"/>
  <c r="BS78" i="8"/>
  <c r="BR78" i="8"/>
  <c r="BG78" i="8"/>
  <c r="BF78" i="8"/>
  <c r="BE78" i="8"/>
  <c r="BD78" i="8"/>
  <c r="BC78" i="8"/>
  <c r="BB78" i="8"/>
  <c r="BA78" i="8"/>
  <c r="AZ78" i="8"/>
  <c r="AO78" i="8"/>
  <c r="AN78" i="8"/>
  <c r="AM78" i="8"/>
  <c r="AL78" i="8"/>
  <c r="AA78" i="8"/>
  <c r="Z78" i="8"/>
  <c r="CO77" i="8" l="1"/>
  <c r="CN77" i="8"/>
  <c r="CM77" i="8"/>
  <c r="CL77" i="8"/>
  <c r="CK77" i="8"/>
  <c r="CJ77" i="8"/>
  <c r="CI77" i="8"/>
  <c r="CH77" i="8"/>
  <c r="CG77" i="8"/>
  <c r="CF77" i="8"/>
  <c r="CE77" i="8"/>
  <c r="CD77" i="8"/>
  <c r="BS77" i="8"/>
  <c r="BR77" i="8"/>
  <c r="BG77" i="8"/>
  <c r="BF77" i="8"/>
  <c r="BE77" i="8"/>
  <c r="BD77" i="8"/>
  <c r="BC77" i="8"/>
  <c r="BB77" i="8"/>
  <c r="BA77" i="8"/>
  <c r="AZ77" i="8"/>
  <c r="AO77" i="8"/>
  <c r="AN77" i="8"/>
  <c r="AM77" i="8"/>
  <c r="AL77" i="8"/>
  <c r="AA77" i="8"/>
  <c r="Z77" i="8"/>
  <c r="CS76" i="8" l="1"/>
  <c r="CR76" i="8"/>
  <c r="CK76" i="8"/>
  <c r="CJ76" i="8"/>
  <c r="CI76" i="8"/>
  <c r="CH76" i="8"/>
  <c r="CG76" i="8"/>
  <c r="CF76" i="8"/>
  <c r="CE76" i="8"/>
  <c r="CD76" i="8"/>
  <c r="BS76" i="8"/>
  <c r="BR76" i="8"/>
  <c r="BG76" i="8"/>
  <c r="BF76" i="8"/>
  <c r="BE76" i="8"/>
  <c r="BD76" i="8"/>
  <c r="BC76" i="8"/>
  <c r="BB76" i="8"/>
  <c r="BA76" i="8"/>
  <c r="AZ76" i="8"/>
  <c r="AO76" i="8"/>
  <c r="AN76" i="8"/>
  <c r="AM76" i="8"/>
  <c r="AL76" i="8"/>
  <c r="AA76" i="8"/>
  <c r="Z76" i="8"/>
  <c r="CQ76" i="8" l="1"/>
  <c r="CO75" i="8"/>
  <c r="CN75" i="8"/>
  <c r="CM75" i="8"/>
  <c r="CL75" i="8"/>
  <c r="CK75" i="8"/>
  <c r="CJ75" i="8"/>
  <c r="CI75" i="8"/>
  <c r="CH75" i="8"/>
  <c r="CG75" i="8"/>
  <c r="CF75" i="8"/>
  <c r="CE75" i="8"/>
  <c r="CD75" i="8"/>
  <c r="BS75" i="8"/>
  <c r="BR75" i="8"/>
  <c r="BG75" i="8"/>
  <c r="BF75" i="8"/>
  <c r="BE75" i="8"/>
  <c r="BD75" i="8"/>
  <c r="BC75" i="8"/>
  <c r="BB75" i="8"/>
  <c r="BA75" i="8"/>
  <c r="AZ75" i="8"/>
  <c r="AO75" i="8"/>
  <c r="AN75" i="8"/>
  <c r="AM75" i="8"/>
  <c r="AL75" i="8"/>
  <c r="AA75" i="8"/>
  <c r="Z75" i="8"/>
  <c r="CP76" i="8" l="1"/>
  <c r="CU76" i="8"/>
  <c r="CS74" i="8"/>
  <c r="CR74" i="8"/>
  <c r="CK74" i="8"/>
  <c r="CJ74" i="8"/>
  <c r="CI74" i="8"/>
  <c r="CH74" i="8"/>
  <c r="CG74" i="8"/>
  <c r="CF74" i="8"/>
  <c r="CE74" i="8"/>
  <c r="CD74" i="8"/>
  <c r="BS74" i="8"/>
  <c r="BR74" i="8"/>
  <c r="BG74" i="8"/>
  <c r="BF74" i="8"/>
  <c r="BE74" i="8"/>
  <c r="BD74" i="8"/>
  <c r="BC74" i="8"/>
  <c r="BB74" i="8"/>
  <c r="BA74" i="8"/>
  <c r="AZ74" i="8"/>
  <c r="AO74" i="8"/>
  <c r="AN74" i="8"/>
  <c r="AM74" i="8"/>
  <c r="AL74" i="8"/>
  <c r="AA74" i="8"/>
  <c r="Z74" i="8"/>
  <c r="CT76" i="8" l="1"/>
  <c r="CQ74" i="8"/>
  <c r="CP74" i="8" l="1"/>
  <c r="CU74" i="8"/>
  <c r="CO73" i="8"/>
  <c r="CN73" i="8"/>
  <c r="CM73" i="8"/>
  <c r="CL73" i="8"/>
  <c r="CK73" i="8"/>
  <c r="CJ73" i="8"/>
  <c r="CI73" i="8"/>
  <c r="CH73" i="8"/>
  <c r="CG73" i="8"/>
  <c r="CF73" i="8"/>
  <c r="CE73" i="8"/>
  <c r="CD73" i="8"/>
  <c r="BS73" i="8"/>
  <c r="BR73" i="8"/>
  <c r="BG73" i="8"/>
  <c r="BF73" i="8"/>
  <c r="BE73" i="8"/>
  <c r="BD73" i="8"/>
  <c r="BC73" i="8"/>
  <c r="BB73" i="8"/>
  <c r="BA73" i="8"/>
  <c r="AZ73" i="8"/>
  <c r="AO73" i="8"/>
  <c r="AN73" i="8"/>
  <c r="AM73" i="8"/>
  <c r="AL73" i="8"/>
  <c r="AA73" i="8"/>
  <c r="Z73" i="8"/>
  <c r="CO72" i="8"/>
  <c r="CN72" i="8"/>
  <c r="CM72" i="8"/>
  <c r="CL72" i="8"/>
  <c r="CK72" i="8"/>
  <c r="CJ72" i="8"/>
  <c r="CI72" i="8"/>
  <c r="CH72" i="8"/>
  <c r="CG72" i="8"/>
  <c r="CF72" i="8"/>
  <c r="CE72" i="8"/>
  <c r="CD72" i="8"/>
  <c r="BS72" i="8"/>
  <c r="BR72" i="8"/>
  <c r="BG72" i="8"/>
  <c r="BF72" i="8"/>
  <c r="BE72" i="8"/>
  <c r="BD72" i="8"/>
  <c r="BC72" i="8"/>
  <c r="BB72" i="8"/>
  <c r="BA72" i="8"/>
  <c r="AZ72" i="8"/>
  <c r="AO72" i="8"/>
  <c r="AN72" i="8"/>
  <c r="AM72" i="8"/>
  <c r="AL72" i="8"/>
  <c r="AA72" i="8"/>
  <c r="Z72" i="8"/>
  <c r="CR73" i="8" l="1"/>
  <c r="CQ73" i="8"/>
  <c r="CT74" i="8"/>
  <c r="CP73" i="8"/>
  <c r="CT73" i="8" s="1"/>
  <c r="CS73" i="8" s="1"/>
  <c r="CU73" i="8" s="1"/>
  <c r="CO71" i="8"/>
  <c r="CN71" i="8"/>
  <c r="CM71" i="8"/>
  <c r="CL71" i="8"/>
  <c r="CK71" i="8"/>
  <c r="CJ71" i="8"/>
  <c r="CI71" i="8"/>
  <c r="CH71" i="8"/>
  <c r="CG71" i="8"/>
  <c r="CF71" i="8"/>
  <c r="CE71" i="8"/>
  <c r="CD71" i="8"/>
  <c r="BS71" i="8"/>
  <c r="BR71" i="8"/>
  <c r="BG71" i="8"/>
  <c r="BF71" i="8"/>
  <c r="BE71" i="8"/>
  <c r="BD71" i="8"/>
  <c r="BC71" i="8"/>
  <c r="BB71" i="8"/>
  <c r="BA71" i="8"/>
  <c r="AZ71" i="8"/>
  <c r="AO71" i="8"/>
  <c r="AN71" i="8"/>
  <c r="AM71" i="8"/>
  <c r="AL71" i="8"/>
  <c r="AA71" i="8"/>
  <c r="Z71" i="8"/>
  <c r="CO68" i="8" l="1"/>
  <c r="CN68" i="8"/>
  <c r="CM68" i="8"/>
  <c r="CL68" i="8"/>
  <c r="CK68" i="8"/>
  <c r="CJ68" i="8"/>
  <c r="CI68" i="8"/>
  <c r="CH68" i="8"/>
  <c r="CG68" i="8"/>
  <c r="CF68" i="8"/>
  <c r="CE68" i="8"/>
  <c r="CD68" i="8"/>
  <c r="BS68" i="8"/>
  <c r="BR68" i="8"/>
  <c r="BG68" i="8"/>
  <c r="BF68" i="8"/>
  <c r="BE68" i="8"/>
  <c r="BD68" i="8"/>
  <c r="BC68" i="8"/>
  <c r="BB68" i="8"/>
  <c r="BA68" i="8"/>
  <c r="AZ68" i="8"/>
  <c r="AO68" i="8"/>
  <c r="AN68" i="8"/>
  <c r="AM68" i="8"/>
  <c r="AL68" i="8"/>
  <c r="AA68" i="8"/>
  <c r="Z68" i="8"/>
  <c r="CS67" i="8" l="1"/>
  <c r="CR67" i="8"/>
  <c r="CK67" i="8"/>
  <c r="CJ67" i="8"/>
  <c r="CI67" i="8"/>
  <c r="CH67" i="8"/>
  <c r="CG67" i="8"/>
  <c r="CF67" i="8"/>
  <c r="CE67" i="8"/>
  <c r="CD67" i="8"/>
  <c r="BS67" i="8"/>
  <c r="BR67" i="8"/>
  <c r="BG67" i="8"/>
  <c r="BF67" i="8"/>
  <c r="BE67" i="8"/>
  <c r="BD67" i="8"/>
  <c r="BC67" i="8"/>
  <c r="BB67" i="8"/>
  <c r="BA67" i="8"/>
  <c r="AZ67" i="8"/>
  <c r="AO67" i="8"/>
  <c r="AN67" i="8"/>
  <c r="AM67" i="8"/>
  <c r="AL67" i="8"/>
  <c r="AA67" i="8"/>
  <c r="Z67" i="8"/>
  <c r="CQ67" i="8" l="1"/>
  <c r="CU67" i="8" s="1"/>
  <c r="CP67" i="8"/>
  <c r="CT67" i="8" l="1"/>
  <c r="CQ66" i="8"/>
  <c r="CP66" i="8"/>
  <c r="CM66" i="8"/>
  <c r="CL66" i="8"/>
  <c r="CO65" i="8" l="1"/>
  <c r="CN65" i="8"/>
  <c r="CM65" i="8"/>
  <c r="CL65" i="8"/>
  <c r="CK65" i="8"/>
  <c r="CJ65" i="8"/>
  <c r="CI65" i="8"/>
  <c r="CH65" i="8"/>
  <c r="CG65" i="8"/>
  <c r="CF65" i="8"/>
  <c r="CE65" i="8"/>
  <c r="CD65" i="8"/>
  <c r="BG65" i="8"/>
  <c r="BF65" i="8"/>
  <c r="BE65" i="8"/>
  <c r="BD65" i="8"/>
  <c r="BC65" i="8"/>
  <c r="BB65" i="8"/>
  <c r="BA65" i="8"/>
  <c r="AZ65" i="8"/>
  <c r="AO65" i="8"/>
  <c r="AN65" i="8"/>
  <c r="AM65" i="8"/>
  <c r="AL65" i="8"/>
  <c r="AA65" i="8"/>
  <c r="Z65" i="8"/>
  <c r="CO64" i="8"/>
  <c r="CN64" i="8"/>
  <c r="CM64" i="8"/>
  <c r="CL64" i="8"/>
  <c r="CK64" i="8"/>
  <c r="CJ64" i="8"/>
  <c r="CI64" i="8"/>
  <c r="CH64" i="8"/>
  <c r="CG64" i="8"/>
  <c r="CF64" i="8"/>
  <c r="CE64" i="8"/>
  <c r="CD64" i="8"/>
  <c r="BS64" i="8"/>
  <c r="BR64" i="8"/>
  <c r="BG64" i="8"/>
  <c r="BF64" i="8"/>
  <c r="BE64" i="8"/>
  <c r="BD64" i="8"/>
  <c r="BC64" i="8"/>
  <c r="BB64" i="8"/>
  <c r="BA64" i="8"/>
  <c r="AZ64" i="8"/>
  <c r="AO64" i="8"/>
  <c r="AN64" i="8"/>
  <c r="AM64" i="8"/>
  <c r="AL64" i="8"/>
  <c r="AA64" i="8"/>
  <c r="Z64" i="8"/>
  <c r="CO63" i="8" l="1"/>
  <c r="CN63" i="8"/>
  <c r="CM63" i="8"/>
  <c r="CL63" i="8"/>
  <c r="CK63" i="8"/>
  <c r="CJ63" i="8"/>
  <c r="CI63" i="8"/>
  <c r="CH63" i="8"/>
  <c r="CG63" i="8"/>
  <c r="CF63" i="8"/>
  <c r="CE63" i="8"/>
  <c r="CD63" i="8"/>
  <c r="BS63" i="8"/>
  <c r="BR63" i="8"/>
  <c r="BG63" i="8"/>
  <c r="BF63" i="8"/>
  <c r="BE63" i="8"/>
  <c r="BD63" i="8"/>
  <c r="BC63" i="8"/>
  <c r="BB63" i="8"/>
  <c r="BA63" i="8"/>
  <c r="AZ63" i="8"/>
  <c r="AO63" i="8"/>
  <c r="AN63" i="8"/>
  <c r="AM63" i="8"/>
  <c r="AL63" i="8"/>
  <c r="AA63" i="8"/>
  <c r="Z63" i="8"/>
  <c r="CO62" i="8" l="1"/>
  <c r="CN62" i="8"/>
  <c r="CM62" i="8"/>
  <c r="CL62" i="8"/>
  <c r="CK62" i="8"/>
  <c r="CJ62" i="8"/>
  <c r="CI62" i="8"/>
  <c r="CH62" i="8"/>
  <c r="CG62" i="8"/>
  <c r="CF62" i="8"/>
  <c r="CE62" i="8"/>
  <c r="CD62" i="8"/>
  <c r="BS62" i="8"/>
  <c r="BR62" i="8"/>
  <c r="BG62" i="8"/>
  <c r="BF62" i="8"/>
  <c r="BE62" i="8"/>
  <c r="BD62" i="8"/>
  <c r="BC62" i="8"/>
  <c r="BB62" i="8"/>
  <c r="BA62" i="8"/>
  <c r="AZ62" i="8"/>
  <c r="AO62" i="8"/>
  <c r="AN62" i="8"/>
  <c r="AM62" i="8"/>
  <c r="AL62" i="8"/>
  <c r="AA62" i="8"/>
  <c r="Z62" i="8"/>
  <c r="CO61" i="8" l="1"/>
  <c r="CN61" i="8"/>
  <c r="CM61" i="8"/>
  <c r="CL61" i="8"/>
  <c r="CK61" i="8"/>
  <c r="CJ61" i="8"/>
  <c r="CI61" i="8"/>
  <c r="CH61" i="8"/>
  <c r="CG61" i="8"/>
  <c r="CF61" i="8"/>
  <c r="CE61" i="8"/>
  <c r="CD61" i="8"/>
  <c r="BS61" i="8"/>
  <c r="BR61" i="8"/>
  <c r="BG61" i="8"/>
  <c r="BF61" i="8"/>
  <c r="BE61" i="8"/>
  <c r="BD61" i="8"/>
  <c r="BC61" i="8"/>
  <c r="BB61" i="8"/>
  <c r="BA61" i="8"/>
  <c r="AZ61" i="8"/>
  <c r="AO61" i="8"/>
  <c r="AN61" i="8"/>
  <c r="AM61" i="8"/>
  <c r="AL61" i="8"/>
  <c r="AA61" i="8"/>
  <c r="Z61" i="8"/>
  <c r="CO60" i="8" l="1"/>
  <c r="CN60" i="8"/>
  <c r="CM60" i="8"/>
  <c r="CL60" i="8"/>
  <c r="CK60" i="8"/>
  <c r="CJ60" i="8"/>
  <c r="CI60" i="8"/>
  <c r="CH60" i="8"/>
  <c r="CG60" i="8"/>
  <c r="CF60" i="8"/>
  <c r="CE60" i="8"/>
  <c r="CD60" i="8"/>
  <c r="BS60" i="8"/>
  <c r="BR60" i="8"/>
  <c r="BG60" i="8"/>
  <c r="BF60" i="8"/>
  <c r="BE60" i="8"/>
  <c r="BD60" i="8"/>
  <c r="BC60" i="8"/>
  <c r="BB60" i="8"/>
  <c r="BA60" i="8"/>
  <c r="AZ60" i="8"/>
  <c r="AO60" i="8"/>
  <c r="AN60" i="8"/>
  <c r="AM60" i="8"/>
  <c r="AL60" i="8"/>
  <c r="AA60" i="8"/>
  <c r="Z60" i="8"/>
  <c r="E97" i="8" l="1"/>
  <c r="D97" i="8"/>
  <c r="C97" i="8"/>
  <c r="B97" i="8" l="1"/>
  <c r="CK32" i="8" l="1"/>
  <c r="CJ32" i="8"/>
  <c r="CI32" i="8"/>
  <c r="CH32" i="8"/>
  <c r="CG32" i="8"/>
  <c r="CF32" i="8"/>
  <c r="CE32" i="8"/>
  <c r="CD32" i="8"/>
  <c r="BS32" i="8"/>
  <c r="BR32" i="8"/>
  <c r="BG32" i="8"/>
  <c r="BF32" i="8"/>
  <c r="BE32" i="8"/>
  <c r="BD32" i="8"/>
  <c r="BC32" i="8"/>
  <c r="BB32" i="8"/>
  <c r="BA32" i="8"/>
  <c r="AZ32" i="8"/>
  <c r="AO32" i="8"/>
  <c r="AN32" i="8"/>
  <c r="AM32" i="8"/>
  <c r="AL32" i="8"/>
  <c r="AA32" i="8"/>
  <c r="Z32" i="8"/>
  <c r="CO31" i="8" l="1"/>
  <c r="CN31" i="8"/>
  <c r="CM31" i="8"/>
  <c r="CL31" i="8"/>
  <c r="CK31" i="8"/>
  <c r="CJ31" i="8"/>
  <c r="CI31" i="8"/>
  <c r="CH31" i="8"/>
  <c r="CG31" i="8"/>
  <c r="CF31" i="8"/>
  <c r="CE31" i="8"/>
  <c r="CD31" i="8"/>
  <c r="BS31" i="8"/>
  <c r="BR31" i="8"/>
  <c r="BG31" i="8"/>
  <c r="BF31" i="8"/>
  <c r="BE31" i="8"/>
  <c r="BD31" i="8"/>
  <c r="BC31" i="8"/>
  <c r="BB31" i="8"/>
  <c r="BA31" i="8"/>
  <c r="AZ31" i="8"/>
  <c r="AO31" i="8"/>
  <c r="AN31" i="8"/>
  <c r="AM31" i="8"/>
  <c r="AL31" i="8"/>
  <c r="AA31" i="8"/>
  <c r="Z31" i="8"/>
  <c r="CO29" i="8"/>
  <c r="CN29" i="8"/>
  <c r="CM29" i="8"/>
  <c r="CL29" i="8"/>
  <c r="CK29" i="8"/>
  <c r="CJ29" i="8"/>
  <c r="CI29" i="8"/>
  <c r="CH29" i="8"/>
  <c r="CG29" i="8"/>
  <c r="CF29" i="8"/>
  <c r="CE29" i="8"/>
  <c r="CD29" i="8"/>
  <c r="BS29" i="8"/>
  <c r="BR29" i="8"/>
  <c r="BG29" i="8"/>
  <c r="BF29" i="8"/>
  <c r="BE29" i="8"/>
  <c r="BD29" i="8"/>
  <c r="BC29" i="8"/>
  <c r="BB29" i="8"/>
  <c r="BA29" i="8"/>
  <c r="AZ29" i="8"/>
  <c r="AO29" i="8"/>
  <c r="AN29" i="8"/>
  <c r="AM29" i="8"/>
  <c r="AL29" i="8"/>
  <c r="AA29" i="8"/>
  <c r="Z29" i="8"/>
  <c r="CP31" i="8" l="1"/>
  <c r="CK28" i="8"/>
  <c r="CJ28" i="8"/>
  <c r="CI28" i="8"/>
  <c r="CH28" i="8"/>
  <c r="CG28" i="8"/>
  <c r="CF28" i="8"/>
  <c r="CE28" i="8"/>
  <c r="CD28" i="8"/>
  <c r="BS28" i="8"/>
  <c r="BR28" i="8"/>
  <c r="BG28" i="8"/>
  <c r="BF28" i="8"/>
  <c r="BE28" i="8"/>
  <c r="BD28" i="8"/>
  <c r="BC28" i="8"/>
  <c r="BB28" i="8"/>
  <c r="BA28" i="8"/>
  <c r="AZ28" i="8"/>
  <c r="AO28" i="8"/>
  <c r="AN28" i="8"/>
  <c r="AM28" i="8"/>
  <c r="AL28" i="8"/>
  <c r="AA28" i="8"/>
  <c r="Z28" i="8"/>
  <c r="CO26" i="8" l="1"/>
  <c r="CN26" i="8"/>
  <c r="CM26" i="8"/>
  <c r="CL26" i="8"/>
  <c r="CK26" i="8"/>
  <c r="CJ26" i="8"/>
  <c r="CI26" i="8"/>
  <c r="CH26" i="8"/>
  <c r="CG26" i="8"/>
  <c r="CF26" i="8"/>
  <c r="CE26" i="8"/>
  <c r="CD26" i="8"/>
  <c r="BS26" i="8"/>
  <c r="BR26" i="8"/>
  <c r="BG26" i="8"/>
  <c r="BF26" i="8"/>
  <c r="BE26" i="8"/>
  <c r="BD26" i="8"/>
  <c r="BC26" i="8"/>
  <c r="BB26" i="8"/>
  <c r="BA26" i="8"/>
  <c r="AZ26" i="8"/>
  <c r="AO26" i="8"/>
  <c r="AN26" i="8"/>
  <c r="AM26" i="8"/>
  <c r="AL26" i="8"/>
  <c r="AA26" i="8"/>
  <c r="Z26" i="8"/>
  <c r="CN25" i="8" l="1"/>
  <c r="CK25" i="8"/>
  <c r="CJ25" i="8"/>
  <c r="CI25" i="8"/>
  <c r="CH25" i="8"/>
  <c r="CG25" i="8"/>
  <c r="CF25" i="8"/>
  <c r="CE25" i="8"/>
  <c r="CD25" i="8"/>
  <c r="BS25" i="8"/>
  <c r="BR25" i="8"/>
  <c r="BG25" i="8"/>
  <c r="BF25" i="8"/>
  <c r="BE25" i="8"/>
  <c r="BD25" i="8"/>
  <c r="BC25" i="8"/>
  <c r="BB25" i="8"/>
  <c r="BA25" i="8"/>
  <c r="AZ25" i="8"/>
  <c r="AO25" i="8"/>
  <c r="AN25" i="8"/>
  <c r="AM25" i="8"/>
  <c r="AL25" i="8"/>
  <c r="AA25" i="8"/>
  <c r="Z25" i="8"/>
  <c r="CK24" i="8" l="1"/>
  <c r="CJ24" i="8"/>
  <c r="CI24" i="8"/>
  <c r="CH24" i="8"/>
  <c r="CG24" i="8"/>
  <c r="CF24" i="8"/>
  <c r="CE24" i="8"/>
  <c r="CD24" i="8"/>
  <c r="BS24" i="8"/>
  <c r="BR24" i="8"/>
  <c r="BG24" i="8"/>
  <c r="BF24" i="8"/>
  <c r="BE24" i="8"/>
  <c r="BD24" i="8"/>
  <c r="BC24" i="8"/>
  <c r="BB24" i="8"/>
  <c r="BA24" i="8"/>
  <c r="AZ24" i="8"/>
  <c r="AO24" i="8"/>
  <c r="AN24" i="8"/>
  <c r="AM24" i="8"/>
  <c r="AL24" i="8"/>
  <c r="AA24" i="8"/>
  <c r="Z24" i="8"/>
  <c r="CO23" i="8" l="1"/>
  <c r="CN23" i="8"/>
  <c r="CM23" i="8"/>
  <c r="CL23" i="8"/>
  <c r="CK23" i="8"/>
  <c r="CJ23" i="8"/>
  <c r="CI23" i="8"/>
  <c r="CH23" i="8"/>
  <c r="CG23" i="8"/>
  <c r="CF23" i="8"/>
  <c r="CE23" i="8"/>
  <c r="CD23" i="8"/>
  <c r="BS23" i="8"/>
  <c r="BR23" i="8"/>
  <c r="BG23" i="8"/>
  <c r="BF23" i="8"/>
  <c r="BE23" i="8"/>
  <c r="BD23" i="8"/>
  <c r="BC23" i="8"/>
  <c r="BB23" i="8"/>
  <c r="BA23" i="8"/>
  <c r="AZ23" i="8"/>
  <c r="AO23" i="8"/>
  <c r="AN23" i="8"/>
  <c r="AM23" i="8"/>
  <c r="AL23" i="8"/>
  <c r="AA23" i="8"/>
  <c r="Z23" i="8"/>
  <c r="CK22" i="8"/>
  <c r="CJ22" i="8"/>
  <c r="CI22" i="8"/>
  <c r="CH22" i="8"/>
  <c r="CG22" i="8"/>
  <c r="CF22" i="8"/>
  <c r="CE22" i="8"/>
  <c r="CD22" i="8"/>
  <c r="BS22" i="8"/>
  <c r="BR22" i="8"/>
  <c r="BG22" i="8"/>
  <c r="BF22" i="8"/>
  <c r="BE22" i="8"/>
  <c r="BD22" i="8"/>
  <c r="BC22" i="8"/>
  <c r="BB22" i="8"/>
  <c r="BA22" i="8"/>
  <c r="AZ22" i="8"/>
  <c r="AO22" i="8"/>
  <c r="AN22" i="8"/>
  <c r="AM22" i="8"/>
  <c r="AL22" i="8"/>
  <c r="AA22" i="8"/>
  <c r="Z22" i="8"/>
  <c r="CO21" i="8" l="1"/>
  <c r="CN21" i="8"/>
  <c r="CM21" i="8"/>
  <c r="CL21" i="8"/>
  <c r="CK21" i="8"/>
  <c r="CJ21" i="8"/>
  <c r="CI21" i="8"/>
  <c r="CH21" i="8"/>
  <c r="CG21" i="8"/>
  <c r="CF21" i="8"/>
  <c r="CE21" i="8"/>
  <c r="CD21" i="8"/>
  <c r="BS21" i="8"/>
  <c r="BR21" i="8"/>
  <c r="BG21" i="8"/>
  <c r="BF21" i="8"/>
  <c r="BE21" i="8"/>
  <c r="BD21" i="8"/>
  <c r="BC21" i="8"/>
  <c r="BB21" i="8"/>
  <c r="BA21" i="8"/>
  <c r="AZ21" i="8"/>
  <c r="AO21" i="8"/>
  <c r="AN21" i="8"/>
  <c r="AM21" i="8"/>
  <c r="AL21" i="8"/>
  <c r="AA21" i="8"/>
  <c r="Z21" i="8"/>
  <c r="CO20" i="8"/>
  <c r="CN20" i="8"/>
  <c r="CM20" i="8"/>
  <c r="CL20" i="8"/>
  <c r="CK20" i="8"/>
  <c r="CJ20" i="8"/>
  <c r="CI20" i="8"/>
  <c r="CH20" i="8"/>
  <c r="CG20" i="8"/>
  <c r="CF20" i="8"/>
  <c r="CE20" i="8"/>
  <c r="CD20" i="8"/>
  <c r="BS20" i="8"/>
  <c r="BR20" i="8"/>
  <c r="BG20" i="8"/>
  <c r="BF20" i="8"/>
  <c r="BE20" i="8"/>
  <c r="BD20" i="8"/>
  <c r="BC20" i="8"/>
  <c r="BB20" i="8"/>
  <c r="BA20" i="8"/>
  <c r="AZ20" i="8"/>
  <c r="AO20" i="8"/>
  <c r="AN20" i="8"/>
  <c r="AM20" i="8"/>
  <c r="AL20" i="8"/>
  <c r="AA20" i="8"/>
  <c r="Z20" i="8"/>
  <c r="CO19" i="8" l="1"/>
  <c r="CN19" i="8"/>
  <c r="CM19" i="8"/>
  <c r="CL19" i="8"/>
  <c r="CK19" i="8"/>
  <c r="CJ19" i="8"/>
  <c r="CI19" i="8"/>
  <c r="CH19" i="8"/>
  <c r="CG19" i="8"/>
  <c r="CF19" i="8"/>
  <c r="CE19" i="8"/>
  <c r="CD19" i="8"/>
  <c r="BS19" i="8"/>
  <c r="BR19" i="8"/>
  <c r="BG19" i="8"/>
  <c r="BF19" i="8"/>
  <c r="BE19" i="8"/>
  <c r="BD19" i="8"/>
  <c r="BC19" i="8"/>
  <c r="BB19" i="8"/>
  <c r="BA19" i="8"/>
  <c r="AZ19" i="8"/>
  <c r="AO19" i="8"/>
  <c r="AN19" i="8"/>
  <c r="AM19" i="8"/>
  <c r="AL19" i="8"/>
  <c r="AA19" i="8"/>
  <c r="Z19" i="8"/>
  <c r="CK18" i="8" l="1"/>
  <c r="CJ18" i="8"/>
  <c r="CI18" i="8"/>
  <c r="CH18" i="8"/>
  <c r="CG18" i="8"/>
  <c r="CF18" i="8"/>
  <c r="CE18" i="8"/>
  <c r="CD18" i="8"/>
  <c r="BS18" i="8"/>
  <c r="BR18" i="8"/>
  <c r="BG18" i="8"/>
  <c r="BF18" i="8"/>
  <c r="BE18" i="8"/>
  <c r="BD18" i="8"/>
  <c r="BC18" i="8"/>
  <c r="BB18" i="8"/>
  <c r="BA18" i="8"/>
  <c r="AZ18" i="8"/>
  <c r="AO18" i="8"/>
  <c r="AN18" i="8"/>
  <c r="AM18" i="8"/>
  <c r="AL18" i="8"/>
  <c r="AA18" i="8"/>
  <c r="Z18" i="8"/>
  <c r="CO17" i="8"/>
  <c r="CN17" i="8"/>
  <c r="CM17" i="8"/>
  <c r="CL17" i="8"/>
  <c r="CK17" i="8"/>
  <c r="CJ17" i="8"/>
  <c r="CI17" i="8"/>
  <c r="CH17" i="8"/>
  <c r="CG17" i="8"/>
  <c r="CF17" i="8"/>
  <c r="CE17" i="8"/>
  <c r="CD17" i="8"/>
  <c r="BS17" i="8"/>
  <c r="BR17" i="8"/>
  <c r="BG17" i="8"/>
  <c r="BF17" i="8"/>
  <c r="BE17" i="8"/>
  <c r="BD17" i="8"/>
  <c r="BC17" i="8"/>
  <c r="BB17" i="8"/>
  <c r="BA17" i="8"/>
  <c r="AZ17" i="8"/>
  <c r="AO17" i="8"/>
  <c r="AN17" i="8"/>
  <c r="AM17" i="8"/>
  <c r="AL17" i="8"/>
  <c r="AA17" i="8"/>
  <c r="Z17" i="8"/>
  <c r="CS16" i="8" l="1"/>
  <c r="CR16" i="8"/>
  <c r="CK16" i="8"/>
  <c r="CJ16" i="8"/>
  <c r="CI16" i="8"/>
  <c r="CH16" i="8"/>
  <c r="CG16" i="8"/>
  <c r="CF16" i="8"/>
  <c r="CE16" i="8"/>
  <c r="CD16" i="8"/>
  <c r="BS16" i="8"/>
  <c r="BR16" i="8"/>
  <c r="BG16" i="8"/>
  <c r="BF16" i="8"/>
  <c r="BE16" i="8"/>
  <c r="BD16" i="8"/>
  <c r="BC16" i="8"/>
  <c r="BB16" i="8"/>
  <c r="BA16" i="8"/>
  <c r="AZ16" i="8"/>
  <c r="AO16" i="8"/>
  <c r="AN16" i="8"/>
  <c r="AM16" i="8"/>
  <c r="AL16" i="8"/>
  <c r="AA16" i="8"/>
  <c r="Z16" i="8"/>
  <c r="CQ16" i="8" l="1"/>
  <c r="CK15" i="8"/>
  <c r="CJ15" i="8"/>
  <c r="CI15" i="8"/>
  <c r="CH15" i="8"/>
  <c r="CG15" i="8"/>
  <c r="CF15" i="8"/>
  <c r="CE15" i="8"/>
  <c r="CD15" i="8"/>
  <c r="BS15" i="8"/>
  <c r="BR15" i="8"/>
  <c r="BG15" i="8"/>
  <c r="BF15" i="8"/>
  <c r="BE15" i="8"/>
  <c r="BD15" i="8"/>
  <c r="BC15" i="8"/>
  <c r="BB15" i="8"/>
  <c r="BA15" i="8"/>
  <c r="AZ15" i="8"/>
  <c r="AO15" i="8"/>
  <c r="AN15" i="8"/>
  <c r="AM15" i="8"/>
  <c r="AL15" i="8"/>
  <c r="AA15" i="8"/>
  <c r="Z15" i="8"/>
  <c r="CP16" i="8" l="1"/>
  <c r="CU16" i="8"/>
  <c r="CQ14" i="8"/>
  <c r="CP14" i="8"/>
  <c r="CT16" i="8" l="1"/>
  <c r="CO14" i="8"/>
  <c r="CN14" i="8"/>
  <c r="CM14" i="8"/>
  <c r="CL14" i="8"/>
  <c r="AO14" i="8"/>
  <c r="AN14" i="8"/>
  <c r="AM14" i="8"/>
  <c r="AL14" i="8"/>
  <c r="AA14" i="8"/>
  <c r="Z14" i="8"/>
  <c r="CS14" i="8" l="1"/>
  <c r="CR14" i="8"/>
  <c r="CU14" i="8"/>
  <c r="CT14" i="8" l="1"/>
  <c r="CM13" i="8"/>
  <c r="CL13" i="8"/>
  <c r="CK13" i="8"/>
  <c r="CJ13" i="8"/>
  <c r="CI13" i="8"/>
  <c r="CH13" i="8"/>
  <c r="CG13" i="8"/>
  <c r="CF13" i="8"/>
  <c r="CE13" i="8"/>
  <c r="CD13" i="8"/>
  <c r="BS13" i="8"/>
  <c r="BR13" i="8"/>
  <c r="BG13" i="8"/>
  <c r="BF13" i="8"/>
  <c r="BE13" i="8"/>
  <c r="BD13" i="8"/>
  <c r="BC13" i="8"/>
  <c r="BB13" i="8"/>
  <c r="BA13" i="8"/>
  <c r="AZ13" i="8"/>
  <c r="AO13" i="8"/>
  <c r="AN13" i="8"/>
  <c r="AM13" i="8"/>
  <c r="AL13" i="8"/>
  <c r="AA13" i="8"/>
  <c r="Z13" i="8"/>
  <c r="CO12" i="8" l="1"/>
  <c r="CN12" i="8"/>
  <c r="CN97" i="8" s="1"/>
  <c r="CK12" i="8"/>
  <c r="CJ12" i="8"/>
  <c r="CI12" i="8"/>
  <c r="CH12" i="8"/>
  <c r="CG12" i="8"/>
  <c r="CF12" i="8"/>
  <c r="CE12" i="8"/>
  <c r="CD12" i="8"/>
  <c r="BS12" i="8"/>
  <c r="BR12" i="8"/>
  <c r="BG12" i="8"/>
  <c r="BF12" i="8"/>
  <c r="BE12" i="8"/>
  <c r="BD12" i="8"/>
  <c r="BC12" i="8"/>
  <c r="BB12" i="8"/>
  <c r="BA12" i="8"/>
  <c r="AZ12" i="8"/>
  <c r="AO12" i="8"/>
  <c r="AN12" i="8"/>
  <c r="AM12" i="8"/>
  <c r="AL12" i="8"/>
  <c r="AA12" i="8"/>
  <c r="Z12" i="8"/>
  <c r="CM11" i="8"/>
  <c r="CM97" i="8" s="1"/>
  <c r="CL11" i="8"/>
  <c r="CL97" i="8" s="1"/>
  <c r="CK11" i="8"/>
  <c r="CK97" i="8" s="1"/>
  <c r="CJ11" i="8"/>
  <c r="CJ97" i="8" s="1"/>
  <c r="CI11" i="8"/>
  <c r="CI97" i="8" s="1"/>
  <c r="CH11" i="8"/>
  <c r="CH97" i="8" s="1"/>
  <c r="CG11" i="8"/>
  <c r="CF11" i="8"/>
  <c r="CE11" i="8"/>
  <c r="CE97" i="8" s="1"/>
  <c r="CD11" i="8"/>
  <c r="CD97" i="8" s="1"/>
  <c r="BS11" i="8"/>
  <c r="BS97" i="8" s="1"/>
  <c r="BR11" i="8"/>
  <c r="BR97" i="8" s="1"/>
  <c r="BG11" i="8"/>
  <c r="BG97" i="8" s="1"/>
  <c r="BF11" i="8"/>
  <c r="BF97" i="8" s="1"/>
  <c r="BE11" i="8"/>
  <c r="BE97" i="8" s="1"/>
  <c r="BD11" i="8"/>
  <c r="BD97" i="8" s="1"/>
  <c r="BC11" i="8"/>
  <c r="BC97" i="8" s="1"/>
  <c r="BB11" i="8"/>
  <c r="BB97" i="8" s="1"/>
  <c r="BA11" i="8"/>
  <c r="BA97" i="8" s="1"/>
  <c r="AZ11" i="8"/>
  <c r="AZ97" i="8" s="1"/>
  <c r="AO11" i="8"/>
  <c r="AO97" i="8" s="1"/>
  <c r="AN11" i="8"/>
  <c r="AN97" i="8" s="1"/>
  <c r="AM11" i="8"/>
  <c r="AM97" i="8" s="1"/>
  <c r="AL11" i="8"/>
  <c r="AL97" i="8" s="1"/>
  <c r="AA11" i="8"/>
  <c r="AA97" i="8" s="1"/>
  <c r="Z11" i="8"/>
  <c r="Z97" i="8" s="1"/>
  <c r="CF97" i="8" l="1"/>
  <c r="CG97" i="8"/>
  <c r="CQ12" i="8"/>
  <c r="GZ34" i="7"/>
  <c r="GY34" i="7"/>
  <c r="GX34" i="7"/>
  <c r="GW34" i="7"/>
  <c r="GV34" i="7"/>
  <c r="GU34" i="7"/>
  <c r="GK34" i="7"/>
  <c r="GJ34" i="7"/>
  <c r="GI34" i="7"/>
  <c r="GH34" i="7"/>
  <c r="GG34" i="7"/>
  <c r="GF34" i="7"/>
  <c r="GC34" i="7"/>
  <c r="GB34" i="7"/>
  <c r="GA34" i="7"/>
  <c r="FZ34" i="7"/>
  <c r="FY34" i="7"/>
  <c r="FX34" i="7"/>
  <c r="FW34" i="7"/>
  <c r="FS34" i="7"/>
  <c r="FR34" i="7"/>
  <c r="FQ34" i="7"/>
  <c r="FP34" i="7"/>
  <c r="FO34" i="7"/>
  <c r="FN34" i="7"/>
  <c r="FJ34" i="7"/>
  <c r="FI34" i="7"/>
  <c r="FH34" i="7"/>
  <c r="FG34" i="7"/>
  <c r="FF34" i="7"/>
  <c r="FE34" i="7"/>
  <c r="EU34" i="7"/>
  <c r="ET34" i="7"/>
  <c r="ES34" i="7"/>
  <c r="ER34" i="7"/>
  <c r="EQ34" i="7"/>
  <c r="EP34" i="7"/>
  <c r="EM34" i="7"/>
  <c r="EL34" i="7"/>
  <c r="EK34" i="7"/>
  <c r="EJ34" i="7"/>
  <c r="EI34" i="7"/>
  <c r="EH34" i="7"/>
  <c r="EG34" i="7"/>
  <c r="EC34" i="7"/>
  <c r="EB34" i="7"/>
  <c r="EA34" i="7"/>
  <c r="DZ34" i="7"/>
  <c r="DY34" i="7"/>
  <c r="DX34" i="7"/>
  <c r="DT34" i="7"/>
  <c r="DS34" i="7"/>
  <c r="DR34" i="7"/>
  <c r="DQ34" i="7"/>
  <c r="DP34" i="7"/>
  <c r="DO34" i="7"/>
  <c r="DE34" i="7"/>
  <c r="DD34" i="7"/>
  <c r="DC34" i="7"/>
  <c r="DB34" i="7"/>
  <c r="DA34" i="7"/>
  <c r="CZ34" i="7"/>
  <c r="CW34" i="7"/>
  <c r="CV34" i="7"/>
  <c r="CU34" i="7"/>
  <c r="CT34" i="7"/>
  <c r="CS34" i="7"/>
  <c r="CR34" i="7"/>
  <c r="CQ34" i="7"/>
  <c r="CM34" i="7"/>
  <c r="CL34" i="7"/>
  <c r="CK34" i="7"/>
  <c r="CJ34" i="7"/>
  <c r="CI34" i="7"/>
  <c r="CH34" i="7"/>
  <c r="CD34" i="7"/>
  <c r="CC34" i="7"/>
  <c r="CB34" i="7"/>
  <c r="CA34" i="7"/>
  <c r="BZ34" i="7"/>
  <c r="BY34" i="7"/>
  <c r="BO34" i="7"/>
  <c r="BN34" i="7"/>
  <c r="BM34" i="7"/>
  <c r="BL34" i="7"/>
  <c r="BK34" i="7"/>
  <c r="BJ34" i="7"/>
  <c r="BG34" i="7"/>
  <c r="BF34" i="7"/>
  <c r="BE34" i="7"/>
  <c r="BD34" i="7"/>
  <c r="BC34" i="7"/>
  <c r="BB34" i="7"/>
  <c r="BA34" i="7"/>
  <c r="AV34" i="7"/>
  <c r="AU34" i="7"/>
  <c r="AT34" i="7"/>
  <c r="AS34" i="7"/>
  <c r="AR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IT33" i="7"/>
  <c r="IQ33" i="7"/>
  <c r="IP33" i="7"/>
  <c r="IO33" i="7"/>
  <c r="IN33" i="7"/>
  <c r="IM33" i="7"/>
  <c r="IL33" i="7"/>
  <c r="IK33" i="7"/>
  <c r="IH33" i="7"/>
  <c r="IG33" i="7"/>
  <c r="IF33" i="7"/>
  <c r="IE33" i="7"/>
  <c r="ID33" i="7"/>
  <c r="IC33" i="7"/>
  <c r="IB33" i="7"/>
  <c r="HY33" i="7"/>
  <c r="HX33" i="7"/>
  <c r="HW33" i="7"/>
  <c r="HV33" i="7"/>
  <c r="HU33" i="7"/>
  <c r="HT33" i="7"/>
  <c r="HS33" i="7"/>
  <c r="HP33" i="7"/>
  <c r="HO33" i="7"/>
  <c r="HN33" i="7"/>
  <c r="HM33" i="7"/>
  <c r="HL33" i="7"/>
  <c r="HK33" i="7"/>
  <c r="HR33" i="7" s="1"/>
  <c r="HJ33" i="7"/>
  <c r="HQ33" i="7" s="1"/>
  <c r="HH33" i="7"/>
  <c r="HG33" i="7"/>
  <c r="HF33" i="7"/>
  <c r="HE33" i="7"/>
  <c r="HC33" i="7"/>
  <c r="HI33" i="7" s="1"/>
  <c r="HB33" i="7"/>
  <c r="GS33" i="7"/>
  <c r="GR33" i="7"/>
  <c r="GQ33" i="7"/>
  <c r="GP33" i="7"/>
  <c r="GN33" i="7"/>
  <c r="GM33" i="7"/>
  <c r="GE33" i="7"/>
  <c r="GD33" i="7"/>
  <c r="FV33" i="7"/>
  <c r="FU33" i="7"/>
  <c r="FM33" i="7"/>
  <c r="FL33" i="7"/>
  <c r="FC33" i="7"/>
  <c r="FB33" i="7"/>
  <c r="FA33" i="7"/>
  <c r="EZ33" i="7"/>
  <c r="EX33" i="7"/>
  <c r="EW33" i="7"/>
  <c r="EO33" i="7"/>
  <c r="EN33" i="7"/>
  <c r="EF33" i="7"/>
  <c r="EE33" i="7"/>
  <c r="DW33" i="7"/>
  <c r="DV33" i="7"/>
  <c r="DM33" i="7"/>
  <c r="DL33" i="7"/>
  <c r="DK33" i="7"/>
  <c r="DJ33" i="7"/>
  <c r="DH33" i="7"/>
  <c r="DG33" i="7"/>
  <c r="CY33" i="7"/>
  <c r="CX33" i="7"/>
  <c r="CP33" i="7"/>
  <c r="CO33" i="7"/>
  <c r="CG33" i="7"/>
  <c r="DN33" i="7" s="1"/>
  <c r="CF33" i="7"/>
  <c r="BW33" i="7"/>
  <c r="BV33" i="7"/>
  <c r="BU33" i="7"/>
  <c r="BT33" i="7"/>
  <c r="BR33" i="7"/>
  <c r="BQ33" i="7"/>
  <c r="BI33" i="7"/>
  <c r="BH33" i="7"/>
  <c r="AZ33" i="7"/>
  <c r="AY33" i="7"/>
  <c r="AQ33" i="7"/>
  <c r="AP33" i="7"/>
  <c r="IT32" i="7"/>
  <c r="IQ32" i="7"/>
  <c r="IP32" i="7"/>
  <c r="IO32" i="7"/>
  <c r="IN32" i="7"/>
  <c r="IM32" i="7"/>
  <c r="IL32" i="7"/>
  <c r="IS32" i="7" s="1"/>
  <c r="IR32" i="7" s="1"/>
  <c r="IK32" i="7"/>
  <c r="IH32" i="7"/>
  <c r="IG32" i="7"/>
  <c r="IF32" i="7"/>
  <c r="IE32" i="7"/>
  <c r="ID32" i="7"/>
  <c r="IC32" i="7"/>
  <c r="IB32" i="7"/>
  <c r="II32" i="7" s="1"/>
  <c r="HY32" i="7"/>
  <c r="HX32" i="7"/>
  <c r="HW32" i="7"/>
  <c r="HV32" i="7"/>
  <c r="HU32" i="7"/>
  <c r="HT32" i="7"/>
  <c r="HS32" i="7"/>
  <c r="HP32" i="7"/>
  <c r="HO32" i="7"/>
  <c r="HN32" i="7"/>
  <c r="HM32" i="7"/>
  <c r="HL32" i="7"/>
  <c r="HK32" i="7"/>
  <c r="HJ32" i="7"/>
  <c r="HH32" i="7"/>
  <c r="HG32" i="7"/>
  <c r="HF32" i="7"/>
  <c r="HE32" i="7"/>
  <c r="HC32" i="7"/>
  <c r="HI32" i="7" s="1"/>
  <c r="HB32" i="7"/>
  <c r="GS32" i="7"/>
  <c r="GR32" i="7"/>
  <c r="GQ32" i="7"/>
  <c r="GP32" i="7"/>
  <c r="GN32" i="7"/>
  <c r="GM32" i="7"/>
  <c r="GE32" i="7"/>
  <c r="GD32" i="7"/>
  <c r="FV32" i="7"/>
  <c r="FU32" i="7"/>
  <c r="FM32" i="7"/>
  <c r="FL32" i="7"/>
  <c r="FC32" i="7"/>
  <c r="FB32" i="7"/>
  <c r="FA32" i="7"/>
  <c r="EZ32" i="7"/>
  <c r="EX32" i="7"/>
  <c r="EW32" i="7"/>
  <c r="EO32" i="7"/>
  <c r="EN32" i="7"/>
  <c r="EF32" i="7"/>
  <c r="EE32" i="7"/>
  <c r="DW32" i="7"/>
  <c r="DV32" i="7"/>
  <c r="DM32" i="7"/>
  <c r="DL32" i="7"/>
  <c r="DK32" i="7"/>
  <c r="DJ32" i="7"/>
  <c r="DH32" i="7"/>
  <c r="DG32" i="7"/>
  <c r="CY32" i="7"/>
  <c r="CX32" i="7"/>
  <c r="CP32" i="7"/>
  <c r="CO32" i="7"/>
  <c r="CG32" i="7"/>
  <c r="CF32" i="7"/>
  <c r="BW32" i="7"/>
  <c r="BV32" i="7"/>
  <c r="BU32" i="7"/>
  <c r="BT32" i="7"/>
  <c r="BR32" i="7"/>
  <c r="BQ32" i="7"/>
  <c r="BI32" i="7"/>
  <c r="BH32" i="7"/>
  <c r="AZ32" i="7"/>
  <c r="AY32" i="7"/>
  <c r="AQ32" i="7"/>
  <c r="AP32" i="7"/>
  <c r="IT31" i="7"/>
  <c r="IQ31" i="7"/>
  <c r="IP31" i="7"/>
  <c r="IO31" i="7"/>
  <c r="IN31" i="7"/>
  <c r="IM31" i="7"/>
  <c r="IL31" i="7"/>
  <c r="IK31" i="7"/>
  <c r="IH31" i="7"/>
  <c r="IG31" i="7"/>
  <c r="IF31" i="7"/>
  <c r="IE31" i="7"/>
  <c r="ID31" i="7"/>
  <c r="IC31" i="7"/>
  <c r="IB31" i="7"/>
  <c r="II31" i="7" s="1"/>
  <c r="HY31" i="7"/>
  <c r="HX31" i="7"/>
  <c r="HW31" i="7"/>
  <c r="HV31" i="7"/>
  <c r="HU31" i="7"/>
  <c r="HT31" i="7"/>
  <c r="HS31" i="7"/>
  <c r="HP31" i="7"/>
  <c r="HO31" i="7"/>
  <c r="HN31" i="7"/>
  <c r="HM31" i="7"/>
  <c r="HL31" i="7"/>
  <c r="HK31" i="7"/>
  <c r="HJ31" i="7"/>
  <c r="HH31" i="7"/>
  <c r="HG31" i="7"/>
  <c r="IW31" i="7" s="1"/>
  <c r="HF31" i="7"/>
  <c r="HE31" i="7"/>
  <c r="HC31" i="7"/>
  <c r="HI31" i="7" s="1"/>
  <c r="HB31" i="7"/>
  <c r="GS31" i="7"/>
  <c r="GR31" i="7"/>
  <c r="GQ31" i="7"/>
  <c r="GP31" i="7"/>
  <c r="GN31" i="7"/>
  <c r="GM31" i="7"/>
  <c r="GE31" i="7"/>
  <c r="GD31" i="7"/>
  <c r="FV31" i="7"/>
  <c r="FU31" i="7"/>
  <c r="FM31" i="7"/>
  <c r="FL31" i="7"/>
  <c r="FC31" i="7"/>
  <c r="FB31" i="7"/>
  <c r="FA31" i="7"/>
  <c r="EZ31" i="7"/>
  <c r="EX31" i="7"/>
  <c r="EW31" i="7"/>
  <c r="EO31" i="7"/>
  <c r="EN31" i="7"/>
  <c r="EF31" i="7"/>
  <c r="EE31" i="7"/>
  <c r="DW31" i="7"/>
  <c r="DV31" i="7"/>
  <c r="DM31" i="7"/>
  <c r="DL31" i="7"/>
  <c r="DK31" i="7"/>
  <c r="DJ31" i="7"/>
  <c r="DH31" i="7"/>
  <c r="DG31" i="7"/>
  <c r="CY31" i="7"/>
  <c r="CX31" i="7"/>
  <c r="CP31" i="7"/>
  <c r="CO31" i="7"/>
  <c r="CG31" i="7"/>
  <c r="CF31" i="7"/>
  <c r="BW31" i="7"/>
  <c r="BV31" i="7"/>
  <c r="BU31" i="7"/>
  <c r="BT31" i="7"/>
  <c r="BR31" i="7"/>
  <c r="BQ31" i="7"/>
  <c r="BI31" i="7"/>
  <c r="BH31" i="7"/>
  <c r="AZ31" i="7"/>
  <c r="AY31" i="7"/>
  <c r="AQ31" i="7"/>
  <c r="AP31" i="7"/>
  <c r="IT30" i="7"/>
  <c r="IQ30" i="7"/>
  <c r="IP30" i="7"/>
  <c r="IO30" i="7"/>
  <c r="IN30" i="7"/>
  <c r="IM30" i="7"/>
  <c r="IL30" i="7"/>
  <c r="IK30" i="7"/>
  <c r="IH30" i="7"/>
  <c r="IG30" i="7"/>
  <c r="IF30" i="7"/>
  <c r="IE30" i="7"/>
  <c r="ID30" i="7"/>
  <c r="IC30" i="7"/>
  <c r="IB30" i="7"/>
  <c r="HY30" i="7"/>
  <c r="HX30" i="7"/>
  <c r="HW30" i="7"/>
  <c r="HV30" i="7"/>
  <c r="IA30" i="7" s="1"/>
  <c r="HZ30" i="7" s="1"/>
  <c r="HU30" i="7"/>
  <c r="HT30" i="7"/>
  <c r="HS30" i="7"/>
  <c r="HP30" i="7"/>
  <c r="HO30" i="7"/>
  <c r="HN30" i="7"/>
  <c r="HM30" i="7"/>
  <c r="HL30" i="7"/>
  <c r="HQ30" i="7" s="1"/>
  <c r="HK30" i="7"/>
  <c r="HJ30" i="7"/>
  <c r="HH30" i="7"/>
  <c r="HG30" i="7"/>
  <c r="HF30" i="7"/>
  <c r="IV30" i="7" s="1"/>
  <c r="IU30" i="7" s="1"/>
  <c r="HE30" i="7"/>
  <c r="HC30" i="7"/>
  <c r="HB30" i="7"/>
  <c r="GS30" i="7"/>
  <c r="GR30" i="7"/>
  <c r="GQ30" i="7"/>
  <c r="GP30" i="7"/>
  <c r="GN30" i="7"/>
  <c r="GM30" i="7"/>
  <c r="GE30" i="7"/>
  <c r="GD30" i="7"/>
  <c r="FV30" i="7"/>
  <c r="FU30" i="7"/>
  <c r="FM30" i="7"/>
  <c r="FL30" i="7"/>
  <c r="FC30" i="7"/>
  <c r="FB30" i="7"/>
  <c r="FA30" i="7"/>
  <c r="EZ30" i="7"/>
  <c r="EX30" i="7"/>
  <c r="EW30" i="7"/>
  <c r="EO30" i="7"/>
  <c r="EN30" i="7"/>
  <c r="EF30" i="7"/>
  <c r="EE30" i="7"/>
  <c r="DW30" i="7"/>
  <c r="DV30" i="7"/>
  <c r="DM30" i="7"/>
  <c r="DL30" i="7"/>
  <c r="DK30" i="7"/>
  <c r="DJ30" i="7"/>
  <c r="DH30" i="7"/>
  <c r="DG30" i="7"/>
  <c r="CY30" i="7"/>
  <c r="CX30" i="7"/>
  <c r="CP30" i="7"/>
  <c r="CO30" i="7"/>
  <c r="CG30" i="7"/>
  <c r="CF30" i="7"/>
  <c r="BW30" i="7"/>
  <c r="BV30" i="7"/>
  <c r="BU30" i="7"/>
  <c r="BT30" i="7"/>
  <c r="BR30" i="7"/>
  <c r="BQ30" i="7"/>
  <c r="BI30" i="7"/>
  <c r="BH30" i="7"/>
  <c r="AZ30" i="7"/>
  <c r="AY30" i="7"/>
  <c r="AQ30" i="7"/>
  <c r="AP30" i="7"/>
  <c r="IT29" i="7"/>
  <c r="IQ29" i="7"/>
  <c r="IP29" i="7"/>
  <c r="IO29" i="7"/>
  <c r="IN29" i="7"/>
  <c r="IM29" i="7"/>
  <c r="IL29" i="7"/>
  <c r="IK29" i="7"/>
  <c r="IH29" i="7"/>
  <c r="IG29" i="7"/>
  <c r="IF29" i="7"/>
  <c r="IE29" i="7"/>
  <c r="ID29" i="7"/>
  <c r="IC29" i="7"/>
  <c r="IB29" i="7"/>
  <c r="HY29" i="7"/>
  <c r="HX29" i="7"/>
  <c r="HW29" i="7"/>
  <c r="HV29" i="7"/>
  <c r="HU29" i="7"/>
  <c r="HT29" i="7"/>
  <c r="HS29" i="7"/>
  <c r="HP29" i="7"/>
  <c r="HO29" i="7"/>
  <c r="HN29" i="7"/>
  <c r="HM29" i="7"/>
  <c r="HL29" i="7"/>
  <c r="HK29" i="7"/>
  <c r="HJ29" i="7"/>
  <c r="HQ29" i="7" s="1"/>
  <c r="HH29" i="7"/>
  <c r="HG29" i="7"/>
  <c r="HF29" i="7"/>
  <c r="IV29" i="7" s="1"/>
  <c r="HE29" i="7"/>
  <c r="HC29" i="7"/>
  <c r="HI29" i="7" s="1"/>
  <c r="HB29" i="7"/>
  <c r="GS29" i="7"/>
  <c r="GR29" i="7"/>
  <c r="GQ29" i="7"/>
  <c r="GP29" i="7"/>
  <c r="GN29" i="7"/>
  <c r="GM29" i="7"/>
  <c r="GE29" i="7"/>
  <c r="GD29" i="7"/>
  <c r="FV29" i="7"/>
  <c r="GT29" i="7" s="1"/>
  <c r="FU29" i="7"/>
  <c r="FM29" i="7"/>
  <c r="FL29" i="7"/>
  <c r="FC29" i="7"/>
  <c r="FB29" i="7"/>
  <c r="FA29" i="7"/>
  <c r="EZ29" i="7"/>
  <c r="EX29" i="7"/>
  <c r="EW29" i="7"/>
  <c r="EO29" i="7"/>
  <c r="EN29" i="7"/>
  <c r="EF29" i="7"/>
  <c r="EE29" i="7"/>
  <c r="DW29" i="7"/>
  <c r="DV29" i="7"/>
  <c r="DM29" i="7"/>
  <c r="DL29" i="7"/>
  <c r="DK29" i="7"/>
  <c r="DJ29" i="7"/>
  <c r="DH29" i="7"/>
  <c r="DG29" i="7"/>
  <c r="CY29" i="7"/>
  <c r="CX29" i="7"/>
  <c r="CP29" i="7"/>
  <c r="CO29" i="7"/>
  <c r="CG29" i="7"/>
  <c r="CF29" i="7"/>
  <c r="BW29" i="7"/>
  <c r="BV29" i="7"/>
  <c r="BU29" i="7"/>
  <c r="BT29" i="7"/>
  <c r="BR29" i="7"/>
  <c r="BQ29" i="7"/>
  <c r="BI29" i="7"/>
  <c r="BH29" i="7"/>
  <c r="AZ29" i="7"/>
  <c r="AY29" i="7"/>
  <c r="AQ29" i="7"/>
  <c r="AP29" i="7"/>
  <c r="IT28" i="7"/>
  <c r="IQ28" i="7"/>
  <c r="IP28" i="7"/>
  <c r="IO28" i="7"/>
  <c r="IN28" i="7"/>
  <c r="IM28" i="7"/>
  <c r="IL28" i="7"/>
  <c r="IK28" i="7"/>
  <c r="IH28" i="7"/>
  <c r="IG28" i="7"/>
  <c r="IF28" i="7"/>
  <c r="IE28" i="7"/>
  <c r="ID28" i="7"/>
  <c r="IC28" i="7"/>
  <c r="IB28" i="7"/>
  <c r="HY28" i="7"/>
  <c r="HX28" i="7"/>
  <c r="HW28" i="7"/>
  <c r="HV28" i="7"/>
  <c r="HU28" i="7"/>
  <c r="HT28" i="7"/>
  <c r="HS28" i="7"/>
  <c r="HP28" i="7"/>
  <c r="HO28" i="7"/>
  <c r="HN28" i="7"/>
  <c r="HM28" i="7"/>
  <c r="HL28" i="7"/>
  <c r="HK28" i="7"/>
  <c r="HR28" i="7" s="1"/>
  <c r="HQ28" i="7" s="1"/>
  <c r="HJ28" i="7"/>
  <c r="HH28" i="7"/>
  <c r="HG28" i="7"/>
  <c r="HF28" i="7"/>
  <c r="HE28" i="7"/>
  <c r="HC28" i="7"/>
  <c r="HI28" i="7" s="1"/>
  <c r="HB28" i="7"/>
  <c r="GS28" i="7"/>
  <c r="GR28" i="7"/>
  <c r="GQ28" i="7"/>
  <c r="GP28" i="7"/>
  <c r="GN28" i="7"/>
  <c r="GM28" i="7"/>
  <c r="GE28" i="7"/>
  <c r="GD28" i="7"/>
  <c r="FV28" i="7"/>
  <c r="FU28" i="7"/>
  <c r="FM28" i="7"/>
  <c r="FL28" i="7"/>
  <c r="FC28" i="7"/>
  <c r="FB28" i="7"/>
  <c r="FA28" i="7"/>
  <c r="EZ28" i="7"/>
  <c r="EX28" i="7"/>
  <c r="EW28" i="7"/>
  <c r="EO28" i="7"/>
  <c r="EN28" i="7"/>
  <c r="EF28" i="7"/>
  <c r="EE28" i="7"/>
  <c r="DW28" i="7"/>
  <c r="DV28" i="7"/>
  <c r="DM28" i="7"/>
  <c r="DL28" i="7"/>
  <c r="DK28" i="7"/>
  <c r="DJ28" i="7"/>
  <c r="DH28" i="7"/>
  <c r="DG28" i="7"/>
  <c r="CY28" i="7"/>
  <c r="CX28" i="7"/>
  <c r="CP28" i="7"/>
  <c r="CO28" i="7"/>
  <c r="CG28" i="7"/>
  <c r="CF28" i="7"/>
  <c r="BW28" i="7"/>
  <c r="BV28" i="7"/>
  <c r="BU28" i="7"/>
  <c r="BT28" i="7"/>
  <c r="BR28" i="7"/>
  <c r="BQ28" i="7"/>
  <c r="BI28" i="7"/>
  <c r="BH28" i="7"/>
  <c r="AZ28" i="7"/>
  <c r="AY28" i="7"/>
  <c r="AQ28" i="7"/>
  <c r="AP28" i="7"/>
  <c r="IT27" i="7"/>
  <c r="IQ27" i="7"/>
  <c r="IP27" i="7"/>
  <c r="IO27" i="7"/>
  <c r="IN27" i="7"/>
  <c r="IM27" i="7"/>
  <c r="IL27" i="7"/>
  <c r="IK27" i="7"/>
  <c r="IH27" i="7"/>
  <c r="IG27" i="7"/>
  <c r="IF27" i="7"/>
  <c r="IE27" i="7"/>
  <c r="ID27" i="7"/>
  <c r="IC27" i="7"/>
  <c r="IB27" i="7"/>
  <c r="HY27" i="7"/>
  <c r="HX27" i="7"/>
  <c r="HW27" i="7"/>
  <c r="HV27" i="7"/>
  <c r="HU27" i="7"/>
  <c r="HT27" i="7"/>
  <c r="HS27" i="7"/>
  <c r="HP27" i="7"/>
  <c r="HO27" i="7"/>
  <c r="HN27" i="7"/>
  <c r="HM27" i="7"/>
  <c r="HL27" i="7"/>
  <c r="HK27" i="7"/>
  <c r="HJ27" i="7"/>
  <c r="HH27" i="7"/>
  <c r="HG27" i="7"/>
  <c r="HF27" i="7"/>
  <c r="HE27" i="7"/>
  <c r="IU27" i="7" s="1"/>
  <c r="HC27" i="7"/>
  <c r="HB27" i="7"/>
  <c r="GS27" i="7"/>
  <c r="GR27" i="7"/>
  <c r="GQ27" i="7"/>
  <c r="GP27" i="7"/>
  <c r="GN27" i="7"/>
  <c r="GM27" i="7"/>
  <c r="GE27" i="7"/>
  <c r="GD27" i="7"/>
  <c r="FV27" i="7"/>
  <c r="FU27" i="7"/>
  <c r="FM27" i="7"/>
  <c r="FL27" i="7"/>
  <c r="FC27" i="7"/>
  <c r="FB27" i="7"/>
  <c r="FA27" i="7"/>
  <c r="EZ27" i="7"/>
  <c r="EX27" i="7"/>
  <c r="EW27" i="7"/>
  <c r="EO27" i="7"/>
  <c r="EN27" i="7"/>
  <c r="EF27" i="7"/>
  <c r="EE27" i="7"/>
  <c r="DW27" i="7"/>
  <c r="DV27" i="7"/>
  <c r="DM27" i="7"/>
  <c r="DL27" i="7"/>
  <c r="DK27" i="7"/>
  <c r="DJ27" i="7"/>
  <c r="DH27" i="7"/>
  <c r="DG27" i="7"/>
  <c r="CY27" i="7"/>
  <c r="CX27" i="7"/>
  <c r="CP27" i="7"/>
  <c r="CO27" i="7"/>
  <c r="CG27" i="7"/>
  <c r="CF27" i="7"/>
  <c r="BW27" i="7"/>
  <c r="BV27" i="7"/>
  <c r="BU27" i="7"/>
  <c r="BT27" i="7"/>
  <c r="BR27" i="7"/>
  <c r="BQ27" i="7"/>
  <c r="BI27" i="7"/>
  <c r="BH27" i="7"/>
  <c r="AZ27" i="7"/>
  <c r="AY27" i="7"/>
  <c r="AQ27" i="7"/>
  <c r="BX27" i="7" s="1"/>
  <c r="AP27" i="7"/>
  <c r="IT26" i="7"/>
  <c r="IQ26" i="7"/>
  <c r="IP26" i="7"/>
  <c r="IO26" i="7"/>
  <c r="IN26" i="7"/>
  <c r="IM26" i="7"/>
  <c r="IR26" i="7" s="1"/>
  <c r="IL26" i="7"/>
  <c r="IK26" i="7"/>
  <c r="IH26" i="7"/>
  <c r="IG26" i="7"/>
  <c r="IF26" i="7"/>
  <c r="IE26" i="7"/>
  <c r="ID26" i="7"/>
  <c r="IC26" i="7"/>
  <c r="IB26" i="7"/>
  <c r="HY26" i="7"/>
  <c r="HX26" i="7"/>
  <c r="HW26" i="7"/>
  <c r="HV26" i="7"/>
  <c r="IA26" i="7" s="1"/>
  <c r="HU26" i="7"/>
  <c r="HT26" i="7"/>
  <c r="HS26" i="7"/>
  <c r="HP26" i="7"/>
  <c r="HO26" i="7"/>
  <c r="HN26" i="7"/>
  <c r="HM26" i="7"/>
  <c r="HL26" i="7"/>
  <c r="HQ26" i="7" s="1"/>
  <c r="HK26" i="7"/>
  <c r="HJ26" i="7"/>
  <c r="HH26" i="7"/>
  <c r="IX26" i="7" s="1"/>
  <c r="HG26" i="7"/>
  <c r="HF26" i="7"/>
  <c r="HE26" i="7"/>
  <c r="HC26" i="7"/>
  <c r="HB26" i="7"/>
  <c r="GS26" i="7"/>
  <c r="GR26" i="7"/>
  <c r="GQ26" i="7"/>
  <c r="GP26" i="7"/>
  <c r="GN26" i="7"/>
  <c r="GM26" i="7"/>
  <c r="GE26" i="7"/>
  <c r="GD26" i="7"/>
  <c r="FV26" i="7"/>
  <c r="FU26" i="7"/>
  <c r="FM26" i="7"/>
  <c r="FL26" i="7"/>
  <c r="FC26" i="7"/>
  <c r="FB26" i="7"/>
  <c r="FA26" i="7"/>
  <c r="EZ26" i="7"/>
  <c r="EX26" i="7"/>
  <c r="EW26" i="7"/>
  <c r="EO26" i="7"/>
  <c r="EN26" i="7"/>
  <c r="EF26" i="7"/>
  <c r="EE26" i="7"/>
  <c r="DW26" i="7"/>
  <c r="DV26" i="7"/>
  <c r="DM26" i="7"/>
  <c r="DL26" i="7"/>
  <c r="DK26" i="7"/>
  <c r="DJ26" i="7"/>
  <c r="DH26" i="7"/>
  <c r="DG26" i="7"/>
  <c r="CY26" i="7"/>
  <c r="CX26" i="7"/>
  <c r="CP26" i="7"/>
  <c r="CO26" i="7"/>
  <c r="CG26" i="7"/>
  <c r="CF26" i="7"/>
  <c r="BW26" i="7"/>
  <c r="BV26" i="7"/>
  <c r="BU26" i="7"/>
  <c r="BT26" i="7"/>
  <c r="BR26" i="7"/>
  <c r="BQ26" i="7"/>
  <c r="BI26" i="7"/>
  <c r="BH26" i="7"/>
  <c r="AZ26" i="7"/>
  <c r="AY26" i="7"/>
  <c r="AQ26" i="7"/>
  <c r="AP26" i="7"/>
  <c r="IT25" i="7"/>
  <c r="IQ25" i="7"/>
  <c r="IP25" i="7"/>
  <c r="IO25" i="7"/>
  <c r="IN25" i="7"/>
  <c r="IM25" i="7"/>
  <c r="IL25" i="7"/>
  <c r="IK25" i="7"/>
  <c r="IH25" i="7"/>
  <c r="IG25" i="7"/>
  <c r="IF25" i="7"/>
  <c r="IE25" i="7"/>
  <c r="ID25" i="7"/>
  <c r="IC25" i="7"/>
  <c r="IB25" i="7"/>
  <c r="HY25" i="7"/>
  <c r="HX25" i="7"/>
  <c r="HW25" i="7"/>
  <c r="HV25" i="7"/>
  <c r="HU25" i="7"/>
  <c r="HT25" i="7"/>
  <c r="HS25" i="7"/>
  <c r="HP25" i="7"/>
  <c r="HO25" i="7"/>
  <c r="HN25" i="7"/>
  <c r="HM25" i="7"/>
  <c r="HL25" i="7"/>
  <c r="HK25" i="7"/>
  <c r="HJ25" i="7"/>
  <c r="HH25" i="7"/>
  <c r="HG25" i="7"/>
  <c r="HF25" i="7"/>
  <c r="IV25" i="7" s="1"/>
  <c r="IU25" i="7" s="1"/>
  <c r="HE25" i="7"/>
  <c r="HC25" i="7"/>
  <c r="HI25" i="7" s="1"/>
  <c r="HB25" i="7"/>
  <c r="GS25" i="7"/>
  <c r="GR25" i="7"/>
  <c r="GQ25" i="7"/>
  <c r="GP25" i="7"/>
  <c r="GN25" i="7"/>
  <c r="GM25" i="7"/>
  <c r="GE25" i="7"/>
  <c r="GD25" i="7"/>
  <c r="FV25" i="7"/>
  <c r="FU25" i="7"/>
  <c r="FM25" i="7"/>
  <c r="FL25" i="7"/>
  <c r="FC25" i="7"/>
  <c r="FB25" i="7"/>
  <c r="FA25" i="7"/>
  <c r="EZ25" i="7"/>
  <c r="EX25" i="7"/>
  <c r="EW25" i="7"/>
  <c r="EO25" i="7"/>
  <c r="EN25" i="7"/>
  <c r="EF25" i="7"/>
  <c r="EE25" i="7"/>
  <c r="DW25" i="7"/>
  <c r="DV25" i="7"/>
  <c r="DM25" i="7"/>
  <c r="DL25" i="7"/>
  <c r="DK25" i="7"/>
  <c r="DJ25" i="7"/>
  <c r="DH25" i="7"/>
  <c r="DG25" i="7"/>
  <c r="CY25" i="7"/>
  <c r="CX25" i="7"/>
  <c r="CP25" i="7"/>
  <c r="CO25" i="7"/>
  <c r="CG25" i="7"/>
  <c r="CF25" i="7"/>
  <c r="BW25" i="7"/>
  <c r="BV25" i="7"/>
  <c r="BU25" i="7"/>
  <c r="BT25" i="7"/>
  <c r="BR25" i="7"/>
  <c r="BQ25" i="7"/>
  <c r="BI25" i="7"/>
  <c r="BH25" i="7"/>
  <c r="AZ25" i="7"/>
  <c r="AY25" i="7"/>
  <c r="AQ25" i="7"/>
  <c r="AP25" i="7"/>
  <c r="II26" i="7" l="1"/>
  <c r="IV27" i="7"/>
  <c r="IX29" i="7"/>
  <c r="IW29" i="7" s="1"/>
  <c r="IS29" i="7"/>
  <c r="IR29" i="7" s="1"/>
  <c r="FD30" i="7"/>
  <c r="IJ31" i="7"/>
  <c r="FD25" i="7"/>
  <c r="DN26" i="7"/>
  <c r="II27" i="7"/>
  <c r="IA31" i="7"/>
  <c r="HZ31" i="7" s="1"/>
  <c r="HZ26" i="7"/>
  <c r="GT27" i="7"/>
  <c r="IW32" i="7"/>
  <c r="IV32" i="7" s="1"/>
  <c r="IU32" i="7" s="1"/>
  <c r="FD26" i="7"/>
  <c r="BX31" i="7"/>
  <c r="GT32" i="7"/>
  <c r="HZ32" i="7"/>
  <c r="GT25" i="7"/>
  <c r="IX25" i="7"/>
  <c r="FD29" i="7"/>
  <c r="DN30" i="7"/>
  <c r="IX30" i="7"/>
  <c r="IW30" i="7" s="1"/>
  <c r="IU31" i="7"/>
  <c r="IA32" i="7"/>
  <c r="IV33" i="7"/>
  <c r="IU33" i="7" s="1"/>
  <c r="C34" i="7"/>
  <c r="HQ25" i="7"/>
  <c r="IS25" i="7"/>
  <c r="IR25" i="7" s="1"/>
  <c r="IV26" i="7"/>
  <c r="IU26" i="7" s="1"/>
  <c r="IA27" i="7"/>
  <c r="HZ27" i="7" s="1"/>
  <c r="GT28" i="7"/>
  <c r="IX28" i="7"/>
  <c r="IW28" i="7" s="1"/>
  <c r="IV28" i="7" s="1"/>
  <c r="IU28" i="7" s="1"/>
  <c r="HZ28" i="7"/>
  <c r="II30" i="7"/>
  <c r="IV31" i="7"/>
  <c r="HR32" i="7"/>
  <c r="HQ32" i="7" s="1"/>
  <c r="IS33" i="7"/>
  <c r="IR33" i="7" s="1"/>
  <c r="IA28" i="7"/>
  <c r="IU29" i="7"/>
  <c r="GT33" i="7"/>
  <c r="IX33" i="7"/>
  <c r="IW33" i="7"/>
  <c r="IY33" i="7" s="1"/>
  <c r="IW26" i="7"/>
  <c r="IY26" i="7"/>
  <c r="IW25" i="7"/>
  <c r="IY25" i="7" s="1"/>
  <c r="IJ25" i="7"/>
  <c r="II25" i="7" s="1"/>
  <c r="BX26" i="7"/>
  <c r="HI26" i="7"/>
  <c r="HR26" i="7"/>
  <c r="IJ26" i="7"/>
  <c r="IS26" i="7"/>
  <c r="HI27" i="7"/>
  <c r="IS28" i="7"/>
  <c r="IR28" i="7" s="1"/>
  <c r="IY29" i="7"/>
  <c r="BX30" i="7"/>
  <c r="HI30" i="7"/>
  <c r="HR30" i="7"/>
  <c r="IJ30" i="7"/>
  <c r="BX25" i="7"/>
  <c r="DN25" i="7"/>
  <c r="IA25" i="7"/>
  <c r="HZ25" i="7" s="1"/>
  <c r="DN27" i="7"/>
  <c r="FD27" i="7"/>
  <c r="BX28" i="7"/>
  <c r="DN28" i="7"/>
  <c r="FD28" i="7"/>
  <c r="IJ28" i="7"/>
  <c r="II28" i="7" s="1"/>
  <c r="IJ29" i="7"/>
  <c r="II29" i="7" s="1"/>
  <c r="HR31" i="7"/>
  <c r="HQ31" i="7" s="1"/>
  <c r="IS31" i="7"/>
  <c r="IR31" i="7" s="1"/>
  <c r="BX32" i="7"/>
  <c r="DN32" i="7"/>
  <c r="FD32" i="7"/>
  <c r="BX33" i="7"/>
  <c r="IJ33" i="7"/>
  <c r="II33" i="7" s="1"/>
  <c r="GE34" i="7"/>
  <c r="GD34" i="7" s="1"/>
  <c r="HR25" i="7"/>
  <c r="GT26" i="7"/>
  <c r="IS27" i="7"/>
  <c r="IR27" i="7" s="1"/>
  <c r="BX29" i="7"/>
  <c r="DN29" i="7"/>
  <c r="IA29" i="7"/>
  <c r="HZ29" i="7" s="1"/>
  <c r="GT30" i="7"/>
  <c r="IY30" i="7"/>
  <c r="IJ32" i="7"/>
  <c r="FD33" i="7"/>
  <c r="IA33" i="7"/>
  <c r="HZ33" i="7" s="1"/>
  <c r="HR27" i="7"/>
  <c r="HQ27" i="7" s="1"/>
  <c r="IJ27" i="7"/>
  <c r="HR29" i="7"/>
  <c r="IS30" i="7"/>
  <c r="IR30" i="7" s="1"/>
  <c r="DN31" i="7"/>
  <c r="FD31" i="7"/>
  <c r="GT31" i="7"/>
  <c r="CP12" i="8"/>
  <c r="IT24" i="7"/>
  <c r="IY28" i="7" l="1"/>
  <c r="IQ24" i="7"/>
  <c r="IP24" i="7"/>
  <c r="IO24" i="7"/>
  <c r="IN24" i="7"/>
  <c r="IM24" i="7"/>
  <c r="IL24" i="7"/>
  <c r="IS24" i="7" s="1"/>
  <c r="IK24" i="7"/>
  <c r="IH24" i="7"/>
  <c r="IG24" i="7"/>
  <c r="IF24" i="7"/>
  <c r="IE24" i="7"/>
  <c r="ID24" i="7"/>
  <c r="IC24" i="7"/>
  <c r="IB24" i="7"/>
  <c r="HY24" i="7"/>
  <c r="HX24" i="7"/>
  <c r="HW24" i="7"/>
  <c r="HV24" i="7"/>
  <c r="HU24" i="7"/>
  <c r="HT24" i="7"/>
  <c r="HS24" i="7"/>
  <c r="HP24" i="7"/>
  <c r="HO24" i="7"/>
  <c r="HN24" i="7"/>
  <c r="HM24" i="7"/>
  <c r="HL24" i="7"/>
  <c r="HK24" i="7"/>
  <c r="HJ24" i="7"/>
  <c r="HH24" i="7"/>
  <c r="HG24" i="7"/>
  <c r="HF24" i="7"/>
  <c r="HE24" i="7"/>
  <c r="HC24" i="7"/>
  <c r="HB24" i="7"/>
  <c r="GS24" i="7"/>
  <c r="GR24" i="7"/>
  <c r="GQ24" i="7"/>
  <c r="GP24" i="7"/>
  <c r="GN24" i="7"/>
  <c r="GM24" i="7"/>
  <c r="GE24" i="7"/>
  <c r="GD24" i="7"/>
  <c r="FV24" i="7"/>
  <c r="FU24" i="7"/>
  <c r="FM24" i="7"/>
  <c r="FL24" i="7"/>
  <c r="FC24" i="7"/>
  <c r="FB24" i="7"/>
  <c r="FA24" i="7"/>
  <c r="EZ24" i="7"/>
  <c r="EX24" i="7"/>
  <c r="EW24" i="7"/>
  <c r="EO24" i="7"/>
  <c r="EN24" i="7"/>
  <c r="EF24" i="7"/>
  <c r="EE24" i="7"/>
  <c r="DW24" i="7"/>
  <c r="DV24" i="7"/>
  <c r="DM24" i="7"/>
  <c r="DL24" i="7"/>
  <c r="DK24" i="7"/>
  <c r="DJ24" i="7"/>
  <c r="DH24" i="7"/>
  <c r="DG24" i="7"/>
  <c r="CY24" i="7"/>
  <c r="CX24" i="7"/>
  <c r="CP24" i="7"/>
  <c r="CO24" i="7"/>
  <c r="CG24" i="7"/>
  <c r="CF24" i="7"/>
  <c r="BW24" i="7"/>
  <c r="BV24" i="7"/>
  <c r="BU24" i="7"/>
  <c r="BT24" i="7"/>
  <c r="BR24" i="7"/>
  <c r="BQ24" i="7"/>
  <c r="BI24" i="7"/>
  <c r="BH24" i="7"/>
  <c r="AZ24" i="7"/>
  <c r="AY24" i="7"/>
  <c r="AQ24" i="7"/>
  <c r="AP24" i="7"/>
  <c r="IT23" i="7"/>
  <c r="IQ23" i="7"/>
  <c r="IP23" i="7"/>
  <c r="IO23" i="7"/>
  <c r="IN23" i="7"/>
  <c r="IM23" i="7"/>
  <c r="IL23" i="7"/>
  <c r="IK23" i="7"/>
  <c r="IH23" i="7"/>
  <c r="IG23" i="7"/>
  <c r="IF23" i="7"/>
  <c r="IE23" i="7"/>
  <c r="ID23" i="7"/>
  <c r="IC23" i="7"/>
  <c r="IB23" i="7"/>
  <c r="HY23" i="7"/>
  <c r="HX23" i="7"/>
  <c r="HW23" i="7"/>
  <c r="HV23" i="7"/>
  <c r="HU23" i="7"/>
  <c r="HT23" i="7"/>
  <c r="IA23" i="7" s="1"/>
  <c r="HZ23" i="7" s="1"/>
  <c r="HS23" i="7"/>
  <c r="HP23" i="7"/>
  <c r="HO23" i="7"/>
  <c r="HN23" i="7"/>
  <c r="HM23" i="7"/>
  <c r="HL23" i="7"/>
  <c r="HK23" i="7"/>
  <c r="HJ23" i="7"/>
  <c r="HQ23" i="7" s="1"/>
  <c r="HH23" i="7"/>
  <c r="HG23" i="7"/>
  <c r="HF23" i="7"/>
  <c r="HE23" i="7"/>
  <c r="HC23" i="7"/>
  <c r="HI23" i="7" s="1"/>
  <c r="HB23" i="7"/>
  <c r="GS23" i="7"/>
  <c r="GR23" i="7"/>
  <c r="GQ23" i="7"/>
  <c r="GP23" i="7"/>
  <c r="GN23" i="7"/>
  <c r="GM23" i="7"/>
  <c r="GE23" i="7"/>
  <c r="GD23" i="7"/>
  <c r="FV23" i="7"/>
  <c r="FU23" i="7"/>
  <c r="FM23" i="7"/>
  <c r="FL23" i="7"/>
  <c r="FC23" i="7"/>
  <c r="FB23" i="7"/>
  <c r="FA23" i="7"/>
  <c r="EZ23" i="7"/>
  <c r="EX23" i="7"/>
  <c r="EW23" i="7"/>
  <c r="EO23" i="7"/>
  <c r="EN23" i="7"/>
  <c r="EF23" i="7"/>
  <c r="EE23" i="7"/>
  <c r="DW23" i="7"/>
  <c r="DV23" i="7"/>
  <c r="DM23" i="7"/>
  <c r="DL23" i="7"/>
  <c r="DK23" i="7"/>
  <c r="DJ23" i="7"/>
  <c r="DH23" i="7"/>
  <c r="DG23" i="7"/>
  <c r="CY23" i="7"/>
  <c r="CX23" i="7"/>
  <c r="CP23" i="7"/>
  <c r="CO23" i="7"/>
  <c r="CG23" i="7"/>
  <c r="CF23" i="7"/>
  <c r="BW23" i="7"/>
  <c r="BV23" i="7"/>
  <c r="BU23" i="7"/>
  <c r="BT23" i="7"/>
  <c r="BR23" i="7"/>
  <c r="BQ23" i="7"/>
  <c r="BI23" i="7"/>
  <c r="BH23" i="7"/>
  <c r="AZ23" i="7"/>
  <c r="AY23" i="7"/>
  <c r="AQ23" i="7"/>
  <c r="AP23" i="7"/>
  <c r="IR24" i="7" l="1"/>
  <c r="BX23" i="7"/>
  <c r="FD23" i="7"/>
  <c r="II23" i="7"/>
  <c r="IS23" i="7"/>
  <c r="IR23" i="7" s="1"/>
  <c r="GT23" i="7"/>
  <c r="IJ24" i="7"/>
  <c r="II24" i="7" s="1"/>
  <c r="BX24" i="7"/>
  <c r="DN24" i="7"/>
  <c r="FD24" i="7"/>
  <c r="GT24" i="7"/>
  <c r="IA24" i="7"/>
  <c r="HZ24" i="7" s="1"/>
  <c r="IX24" i="7"/>
  <c r="HR24" i="7"/>
  <c r="HQ24" i="7" s="1"/>
  <c r="DN23" i="7"/>
  <c r="HR23" i="7"/>
  <c r="IJ23" i="7"/>
  <c r="HI24" i="7"/>
  <c r="IW24" i="7" l="1"/>
  <c r="IV24" i="7" s="1"/>
  <c r="IU24" i="7" s="1"/>
  <c r="IT22" i="7"/>
  <c r="IQ22" i="7"/>
  <c r="IP22" i="7"/>
  <c r="IO22" i="7"/>
  <c r="IM22" i="7"/>
  <c r="IL22" i="7"/>
  <c r="IK22" i="7"/>
  <c r="IH22" i="7"/>
  <c r="IG22" i="7"/>
  <c r="IF22" i="7"/>
  <c r="IE22" i="7"/>
  <c r="ID22" i="7"/>
  <c r="IC22" i="7"/>
  <c r="IB22" i="7"/>
  <c r="HY22" i="7"/>
  <c r="HX22" i="7"/>
  <c r="HW22" i="7"/>
  <c r="HV22" i="7"/>
  <c r="HU22" i="7"/>
  <c r="HT22" i="7"/>
  <c r="HS22" i="7"/>
  <c r="HZ22" i="7" s="1"/>
  <c r="HP22" i="7"/>
  <c r="HO22" i="7"/>
  <c r="HN22" i="7"/>
  <c r="HM22" i="7"/>
  <c r="HL22" i="7"/>
  <c r="HK22" i="7"/>
  <c r="HJ22" i="7"/>
  <c r="HH22" i="7"/>
  <c r="HG22" i="7"/>
  <c r="HF22" i="7"/>
  <c r="HE22" i="7"/>
  <c r="HC22" i="7"/>
  <c r="HB22" i="7"/>
  <c r="GS22" i="7"/>
  <c r="GR22" i="7"/>
  <c r="GQ22" i="7"/>
  <c r="GP22" i="7"/>
  <c r="GN22" i="7"/>
  <c r="GM22" i="7"/>
  <c r="GE22" i="7"/>
  <c r="GD22" i="7"/>
  <c r="FV22" i="7"/>
  <c r="FU22" i="7"/>
  <c r="FM22" i="7"/>
  <c r="FL22" i="7"/>
  <c r="FC22" i="7"/>
  <c r="FB22" i="7"/>
  <c r="FA22" i="7"/>
  <c r="EZ22" i="7"/>
  <c r="EX22" i="7"/>
  <c r="EW22" i="7"/>
  <c r="EO22" i="7"/>
  <c r="EN22" i="7"/>
  <c r="EF22" i="7"/>
  <c r="EE22" i="7"/>
  <c r="DW22" i="7"/>
  <c r="DV22" i="7"/>
  <c r="DM22" i="7"/>
  <c r="DL22" i="7"/>
  <c r="DK22" i="7"/>
  <c r="DJ22" i="7"/>
  <c r="DH22" i="7"/>
  <c r="DG22" i="7"/>
  <c r="CY22" i="7"/>
  <c r="CX22" i="7"/>
  <c r="CP22" i="7"/>
  <c r="CO22" i="7"/>
  <c r="CG22" i="7"/>
  <c r="CF22" i="7"/>
  <c r="BW22" i="7"/>
  <c r="BV22" i="7"/>
  <c r="BU22" i="7"/>
  <c r="BT22" i="7"/>
  <c r="BI22" i="7"/>
  <c r="BH22" i="7"/>
  <c r="AZ22" i="7"/>
  <c r="AY22" i="7"/>
  <c r="AQ22" i="7"/>
  <c r="AP22" i="7"/>
  <c r="DN22" i="7" l="1"/>
  <c r="GT22" i="7"/>
  <c r="HR22" i="7"/>
  <c r="HQ22" i="7" s="1"/>
  <c r="IS22" i="7"/>
  <c r="IJ22" i="7"/>
  <c r="II22" i="7" s="1"/>
  <c r="BX22" i="7"/>
  <c r="HI22" i="7"/>
  <c r="IA22" i="7"/>
  <c r="IY24" i="7"/>
  <c r="FD22" i="7"/>
  <c r="IR22" i="7"/>
  <c r="IT21" i="7" l="1"/>
  <c r="IQ21" i="7"/>
  <c r="IP21" i="7"/>
  <c r="IO21" i="7"/>
  <c r="IN21" i="7"/>
  <c r="IM21" i="7"/>
  <c r="IL21" i="7"/>
  <c r="IK21" i="7"/>
  <c r="IH21" i="7"/>
  <c r="IG21" i="7"/>
  <c r="IF21" i="7"/>
  <c r="IE21" i="7"/>
  <c r="ID21" i="7"/>
  <c r="IC21" i="7"/>
  <c r="IB21" i="7"/>
  <c r="HY21" i="7"/>
  <c r="HX21" i="7"/>
  <c r="HW21" i="7"/>
  <c r="HV21" i="7"/>
  <c r="HU21" i="7"/>
  <c r="HT21" i="7"/>
  <c r="HS21" i="7"/>
  <c r="HP21" i="7"/>
  <c r="HO21" i="7"/>
  <c r="HN21" i="7"/>
  <c r="HM21" i="7"/>
  <c r="HL21" i="7"/>
  <c r="HK21" i="7"/>
  <c r="HJ21" i="7"/>
  <c r="HI21" i="7"/>
  <c r="HH21" i="7"/>
  <c r="HG21" i="7"/>
  <c r="IW21" i="7" s="1"/>
  <c r="HF21" i="7"/>
  <c r="HE21" i="7"/>
  <c r="HC21" i="7"/>
  <c r="HB21" i="7"/>
  <c r="GS21" i="7"/>
  <c r="GR21" i="7"/>
  <c r="GQ21" i="7"/>
  <c r="GP21" i="7"/>
  <c r="GN21" i="7"/>
  <c r="GM21" i="7"/>
  <c r="GE21" i="7"/>
  <c r="GD21" i="7"/>
  <c r="FV21" i="7"/>
  <c r="FU21" i="7"/>
  <c r="FM21" i="7"/>
  <c r="FL21" i="7"/>
  <c r="FC21" i="7"/>
  <c r="FB21" i="7"/>
  <c r="FA21" i="7"/>
  <c r="EZ21" i="7"/>
  <c r="EX21" i="7"/>
  <c r="EW21" i="7"/>
  <c r="EO21" i="7"/>
  <c r="EN21" i="7"/>
  <c r="EF21" i="7"/>
  <c r="EE21" i="7"/>
  <c r="DW21" i="7"/>
  <c r="DV21" i="7"/>
  <c r="DM21" i="7"/>
  <c r="DL21" i="7"/>
  <c r="DK21" i="7"/>
  <c r="DJ21" i="7"/>
  <c r="DH21" i="7"/>
  <c r="DG21" i="7"/>
  <c r="CY21" i="7"/>
  <c r="CX21" i="7"/>
  <c r="CP21" i="7"/>
  <c r="CO21" i="7"/>
  <c r="CG21" i="7"/>
  <c r="CF21" i="7"/>
  <c r="BW21" i="7"/>
  <c r="BV21" i="7"/>
  <c r="BU21" i="7"/>
  <c r="BT21" i="7"/>
  <c r="BR21" i="7"/>
  <c r="BQ21" i="7"/>
  <c r="BI21" i="7"/>
  <c r="BH21" i="7"/>
  <c r="AZ21" i="7"/>
  <c r="AY21" i="7"/>
  <c r="AQ21" i="7"/>
  <c r="AP21" i="7"/>
  <c r="IX21" i="7" l="1"/>
  <c r="BX21" i="7"/>
  <c r="FD21" i="7"/>
  <c r="IV21" i="7"/>
  <c r="IU21" i="7" s="1"/>
  <c r="IY21" i="7"/>
  <c r="DN21" i="7"/>
  <c r="IS21" i="7"/>
  <c r="IR21" i="7" s="1"/>
  <c r="GT21" i="7"/>
  <c r="IJ21" i="7"/>
  <c r="II21" i="7" s="1"/>
  <c r="IA21" i="7"/>
  <c r="HZ21" i="7" s="1"/>
  <c r="HR21" i="7"/>
  <c r="HQ21" i="7" s="1"/>
  <c r="IT20" i="7"/>
  <c r="IQ20" i="7"/>
  <c r="IP20" i="7"/>
  <c r="IO20" i="7"/>
  <c r="IN20" i="7"/>
  <c r="IS20" i="7" s="1"/>
  <c r="IR20" i="7" s="1"/>
  <c r="IM20" i="7"/>
  <c r="IL20" i="7"/>
  <c r="IK20" i="7"/>
  <c r="IH20" i="7"/>
  <c r="IG20" i="7"/>
  <c r="IF20" i="7"/>
  <c r="IE20" i="7"/>
  <c r="ID20" i="7"/>
  <c r="IC20" i="7"/>
  <c r="IB20" i="7"/>
  <c r="IJ20" i="7" l="1"/>
  <c r="II20" i="7" s="1"/>
  <c r="HY20" i="7"/>
  <c r="HX20" i="7"/>
  <c r="HW20" i="7"/>
  <c r="HV20" i="7"/>
  <c r="HU20" i="7"/>
  <c r="HT20" i="7"/>
  <c r="IA20" i="7" s="1"/>
  <c r="HS20" i="7"/>
  <c r="HP20" i="7"/>
  <c r="HO20" i="7"/>
  <c r="HN20" i="7"/>
  <c r="HM20" i="7"/>
  <c r="HL20" i="7"/>
  <c r="HK20" i="7"/>
  <c r="HJ20" i="7"/>
  <c r="HH20" i="7"/>
  <c r="HG20" i="7"/>
  <c r="HF20" i="7"/>
  <c r="HE20" i="7"/>
  <c r="IU20" i="7" s="1"/>
  <c r="HC20" i="7"/>
  <c r="HI20" i="7" s="1"/>
  <c r="HB20" i="7"/>
  <c r="GS20" i="7"/>
  <c r="GR20" i="7"/>
  <c r="GQ20" i="7"/>
  <c r="GP20" i="7"/>
  <c r="GN20" i="7"/>
  <c r="GM20" i="7"/>
  <c r="GE20" i="7"/>
  <c r="GD20" i="7"/>
  <c r="FV20" i="7"/>
  <c r="FU20" i="7"/>
  <c r="FM20" i="7"/>
  <c r="FL20" i="7"/>
  <c r="FC20" i="7"/>
  <c r="FB20" i="7"/>
  <c r="FA20" i="7"/>
  <c r="EZ20" i="7"/>
  <c r="EX20" i="7"/>
  <c r="EW20" i="7"/>
  <c r="EO20" i="7"/>
  <c r="EN20" i="7"/>
  <c r="EF20" i="7"/>
  <c r="EE20" i="7"/>
  <c r="DW20" i="7"/>
  <c r="DV20" i="7"/>
  <c r="DM20" i="7"/>
  <c r="DL20" i="7"/>
  <c r="DK20" i="7"/>
  <c r="DJ20" i="7"/>
  <c r="DH20" i="7"/>
  <c r="DG20" i="7"/>
  <c r="CY20" i="7"/>
  <c r="CX20" i="7"/>
  <c r="CP20" i="7"/>
  <c r="CO20" i="7"/>
  <c r="CG20" i="7"/>
  <c r="CF20" i="7"/>
  <c r="BW20" i="7"/>
  <c r="BV20" i="7"/>
  <c r="BU20" i="7"/>
  <c r="BT20" i="7"/>
  <c r="BR20" i="7"/>
  <c r="BQ20" i="7"/>
  <c r="BI20" i="7"/>
  <c r="BH20" i="7"/>
  <c r="AZ20" i="7"/>
  <c r="AY20" i="7"/>
  <c r="AQ20" i="7"/>
  <c r="AP20" i="7"/>
  <c r="IT19" i="7"/>
  <c r="IQ19" i="7"/>
  <c r="IP19" i="7"/>
  <c r="IO19" i="7"/>
  <c r="IN19" i="7"/>
  <c r="IM19" i="7"/>
  <c r="IL19" i="7"/>
  <c r="IK19" i="7"/>
  <c r="IH19" i="7"/>
  <c r="IG19" i="7"/>
  <c r="IF19" i="7"/>
  <c r="IE19" i="7"/>
  <c r="ID19" i="7"/>
  <c r="IC19" i="7"/>
  <c r="IB19" i="7"/>
  <c r="HY19" i="7"/>
  <c r="HX19" i="7"/>
  <c r="HW19" i="7"/>
  <c r="HV19" i="7"/>
  <c r="HU19" i="7"/>
  <c r="HT19" i="7"/>
  <c r="HS19" i="7"/>
  <c r="HP19" i="7"/>
  <c r="HO19" i="7"/>
  <c r="HN19" i="7"/>
  <c r="HM19" i="7"/>
  <c r="HL19" i="7"/>
  <c r="HK19" i="7"/>
  <c r="HJ19" i="7"/>
  <c r="HH19" i="7"/>
  <c r="HG19" i="7"/>
  <c r="HF19" i="7"/>
  <c r="HE19" i="7"/>
  <c r="HC19" i="7"/>
  <c r="HI19" i="7" s="1"/>
  <c r="HB19" i="7"/>
  <c r="GS19" i="7"/>
  <c r="GR19" i="7"/>
  <c r="GQ19" i="7"/>
  <c r="GP19" i="7"/>
  <c r="GN19" i="7"/>
  <c r="GM19" i="7"/>
  <c r="GE19" i="7"/>
  <c r="GD19" i="7"/>
  <c r="FV19" i="7"/>
  <c r="FU19" i="7"/>
  <c r="FM19" i="7"/>
  <c r="FL19" i="7"/>
  <c r="FC19" i="7"/>
  <c r="FB19" i="7"/>
  <c r="FA19" i="7"/>
  <c r="EZ19" i="7"/>
  <c r="EX19" i="7"/>
  <c r="EW19" i="7"/>
  <c r="EO19" i="7"/>
  <c r="EN19" i="7"/>
  <c r="EF19" i="7"/>
  <c r="EE19" i="7"/>
  <c r="DW19" i="7"/>
  <c r="FD19" i="7" s="1"/>
  <c r="DV19" i="7"/>
  <c r="DM19" i="7"/>
  <c r="DL19" i="7"/>
  <c r="DK19" i="7"/>
  <c r="DJ19" i="7"/>
  <c r="DH19" i="7"/>
  <c r="DG19" i="7"/>
  <c r="CY19" i="7"/>
  <c r="CX19" i="7"/>
  <c r="CP19" i="7"/>
  <c r="CO19" i="7"/>
  <c r="CG19" i="7"/>
  <c r="CF19" i="7"/>
  <c r="BW19" i="7"/>
  <c r="BV19" i="7"/>
  <c r="BU19" i="7"/>
  <c r="BT19" i="7"/>
  <c r="BR19" i="7"/>
  <c r="BQ19" i="7"/>
  <c r="BI19" i="7"/>
  <c r="BH19" i="7"/>
  <c r="AZ19" i="7"/>
  <c r="AY19" i="7"/>
  <c r="AQ19" i="7"/>
  <c r="BX19" i="7" s="1"/>
  <c r="AP19" i="7"/>
  <c r="HZ20" i="7" l="1"/>
  <c r="II19" i="7"/>
  <c r="IS19" i="7"/>
  <c r="IR19" i="7" s="1"/>
  <c r="BX20" i="7"/>
  <c r="HQ19" i="7"/>
  <c r="IA19" i="7"/>
  <c r="HZ19" i="7" s="1"/>
  <c r="IV20" i="7"/>
  <c r="IW20" i="7"/>
  <c r="DN20" i="7"/>
  <c r="FD20" i="7"/>
  <c r="GT20" i="7"/>
  <c r="DN19" i="7"/>
  <c r="HR19" i="7"/>
  <c r="IJ19" i="7"/>
  <c r="IX20" i="7"/>
  <c r="GT19" i="7"/>
  <c r="HR20" i="7"/>
  <c r="HQ20" i="7" s="1"/>
  <c r="IY20" i="7" l="1"/>
  <c r="IT18" i="7"/>
  <c r="IQ18" i="7"/>
  <c r="IP18" i="7"/>
  <c r="IO18" i="7"/>
  <c r="IN18" i="7"/>
  <c r="IM18" i="7"/>
  <c r="IL18" i="7"/>
  <c r="IS18" i="7" s="1"/>
  <c r="IR18" i="7" s="1"/>
  <c r="IK18" i="7"/>
  <c r="IH18" i="7"/>
  <c r="IG18" i="7"/>
  <c r="IF18" i="7"/>
  <c r="IE18" i="7"/>
  <c r="ID18" i="7"/>
  <c r="IC18" i="7"/>
  <c r="IB18" i="7"/>
  <c r="HY18" i="7"/>
  <c r="HX18" i="7"/>
  <c r="HW18" i="7"/>
  <c r="HV18" i="7"/>
  <c r="HU18" i="7"/>
  <c r="HT18" i="7"/>
  <c r="IA18" i="7" s="1"/>
  <c r="HZ18" i="7" s="1"/>
  <c r="HS18" i="7"/>
  <c r="HP18" i="7"/>
  <c r="HO18" i="7"/>
  <c r="HN18" i="7"/>
  <c r="HM18" i="7"/>
  <c r="HL18" i="7"/>
  <c r="HK18" i="7"/>
  <c r="HJ18" i="7"/>
  <c r="HQ18" i="7" s="1"/>
  <c r="HH18" i="7"/>
  <c r="HG18" i="7"/>
  <c r="HF18" i="7"/>
  <c r="HE18" i="7"/>
  <c r="HC18" i="7"/>
  <c r="HI18" i="7" s="1"/>
  <c r="HB18" i="7"/>
  <c r="GS18" i="7"/>
  <c r="GR18" i="7"/>
  <c r="GQ18" i="7"/>
  <c r="GP18" i="7"/>
  <c r="GN18" i="7"/>
  <c r="GM18" i="7"/>
  <c r="GE18" i="7"/>
  <c r="GD18" i="7"/>
  <c r="FV18" i="7"/>
  <c r="FU18" i="7"/>
  <c r="FM18" i="7"/>
  <c r="FL18" i="7"/>
  <c r="FC18" i="7"/>
  <c r="FB18" i="7"/>
  <c r="FA18" i="7"/>
  <c r="EZ18" i="7"/>
  <c r="EX18" i="7"/>
  <c r="EW18" i="7"/>
  <c r="EO18" i="7"/>
  <c r="EN18" i="7"/>
  <c r="EF18" i="7"/>
  <c r="EE18" i="7"/>
  <c r="DW18" i="7"/>
  <c r="DV18" i="7"/>
  <c r="DM18" i="7"/>
  <c r="DL18" i="7"/>
  <c r="DK18" i="7"/>
  <c r="DJ18" i="7"/>
  <c r="DH18" i="7"/>
  <c r="DG18" i="7"/>
  <c r="CY18" i="7"/>
  <c r="CX18" i="7"/>
  <c r="CP18" i="7"/>
  <c r="CO18" i="7"/>
  <c r="CG18" i="7"/>
  <c r="CF18" i="7"/>
  <c r="BW18" i="7"/>
  <c r="BV18" i="7"/>
  <c r="BU18" i="7"/>
  <c r="BT18" i="7"/>
  <c r="BR18" i="7"/>
  <c r="BQ18" i="7"/>
  <c r="BI18" i="7"/>
  <c r="BH18" i="7"/>
  <c r="AZ18" i="7"/>
  <c r="AY18" i="7"/>
  <c r="AQ18" i="7"/>
  <c r="AP18" i="7"/>
  <c r="BX18" i="7" l="1"/>
  <c r="FD18" i="7"/>
  <c r="DN18" i="7"/>
  <c r="HR18" i="7"/>
  <c r="GT18" i="7"/>
  <c r="IU18" i="7"/>
  <c r="IJ18" i="7"/>
  <c r="II18" i="7" s="1"/>
  <c r="IT17" i="7" l="1"/>
  <c r="IQ17" i="7"/>
  <c r="IP17" i="7"/>
  <c r="IO17" i="7"/>
  <c r="IN17" i="7"/>
  <c r="IM17" i="7"/>
  <c r="IL17" i="7"/>
  <c r="IS17" i="7" s="1"/>
  <c r="IK17" i="7"/>
  <c r="IH17" i="7"/>
  <c r="IG17" i="7"/>
  <c r="IF17" i="7"/>
  <c r="IE17" i="7"/>
  <c r="ID17" i="7"/>
  <c r="IC17" i="7"/>
  <c r="IB17" i="7"/>
  <c r="II17" i="7" s="1"/>
  <c r="HY17" i="7"/>
  <c r="HX17" i="7"/>
  <c r="HW17" i="7"/>
  <c r="HV17" i="7"/>
  <c r="HU17" i="7"/>
  <c r="HT17" i="7"/>
  <c r="IA17" i="7" s="1"/>
  <c r="HS17" i="7"/>
  <c r="HP17" i="7"/>
  <c r="HO17" i="7"/>
  <c r="HN17" i="7"/>
  <c r="HM17" i="7"/>
  <c r="HL17" i="7"/>
  <c r="HK17" i="7"/>
  <c r="HJ17" i="7"/>
  <c r="HQ17" i="7" s="1"/>
  <c r="HH17" i="7"/>
  <c r="HG17" i="7"/>
  <c r="HF17" i="7"/>
  <c r="HE17" i="7"/>
  <c r="HC17" i="7"/>
  <c r="HI17" i="7" s="1"/>
  <c r="HB17" i="7"/>
  <c r="GS17" i="7"/>
  <c r="GR17" i="7"/>
  <c r="GQ17" i="7"/>
  <c r="GP17" i="7"/>
  <c r="GN17" i="7"/>
  <c r="GM17" i="7"/>
  <c r="GE17" i="7"/>
  <c r="GD17" i="7"/>
  <c r="FV17" i="7"/>
  <c r="FU17" i="7"/>
  <c r="FM17" i="7"/>
  <c r="FL17" i="7"/>
  <c r="FC17" i="7"/>
  <c r="FB17" i="7"/>
  <c r="FA17" i="7"/>
  <c r="EZ17" i="7"/>
  <c r="EX17" i="7"/>
  <c r="EW17" i="7"/>
  <c r="EO17" i="7"/>
  <c r="EN17" i="7"/>
  <c r="EF17" i="7"/>
  <c r="EE17" i="7"/>
  <c r="DW17" i="7"/>
  <c r="DV17" i="7"/>
  <c r="DM17" i="7"/>
  <c r="DL17" i="7"/>
  <c r="DK17" i="7"/>
  <c r="DJ17" i="7"/>
  <c r="DH17" i="7"/>
  <c r="DG17" i="7"/>
  <c r="CY17" i="7"/>
  <c r="CX17" i="7"/>
  <c r="CP17" i="7"/>
  <c r="CO17" i="7"/>
  <c r="CG17" i="7"/>
  <c r="CF17" i="7"/>
  <c r="BW17" i="7"/>
  <c r="BV17" i="7"/>
  <c r="BU17" i="7"/>
  <c r="BT17" i="7"/>
  <c r="BR17" i="7"/>
  <c r="BQ17" i="7"/>
  <c r="BI17" i="7"/>
  <c r="BH17" i="7"/>
  <c r="AZ17" i="7"/>
  <c r="AY17" i="7"/>
  <c r="AQ17" i="7"/>
  <c r="AP17" i="7"/>
  <c r="IR17" i="7" l="1"/>
  <c r="HZ17" i="7"/>
  <c r="FD17" i="7"/>
  <c r="BX17" i="7"/>
  <c r="IU17" i="7"/>
  <c r="GT17" i="7"/>
  <c r="DN17" i="7"/>
  <c r="HR17" i="7"/>
  <c r="IJ17" i="7"/>
  <c r="IQ16" i="7" l="1"/>
  <c r="IP16" i="7"/>
  <c r="IO16" i="7"/>
  <c r="IN16" i="7"/>
  <c r="IM16" i="7"/>
  <c r="IL16" i="7"/>
  <c r="IK16" i="7"/>
  <c r="IH16" i="7"/>
  <c r="IG16" i="7"/>
  <c r="IF16" i="7"/>
  <c r="IE16" i="7"/>
  <c r="ID16" i="7"/>
  <c r="IC16" i="7"/>
  <c r="IB16" i="7"/>
  <c r="HY16" i="7"/>
  <c r="HX16" i="7"/>
  <c r="HW16" i="7"/>
  <c r="HV16" i="7"/>
  <c r="HU16" i="7"/>
  <c r="HP16" i="7"/>
  <c r="HO16" i="7"/>
  <c r="HN16" i="7"/>
  <c r="HM16" i="7"/>
  <c r="HL16" i="7"/>
  <c r="HK16" i="7"/>
  <c r="HJ16" i="7"/>
  <c r="HH16" i="7"/>
  <c r="HG16" i="7"/>
  <c r="HF16" i="7"/>
  <c r="IV16" i="7" s="1"/>
  <c r="HE16" i="7"/>
  <c r="HC16" i="7"/>
  <c r="HI16" i="7" s="1"/>
  <c r="HB16" i="7"/>
  <c r="GS16" i="7"/>
  <c r="GR16" i="7"/>
  <c r="GQ16" i="7"/>
  <c r="GP16" i="7"/>
  <c r="GN16" i="7"/>
  <c r="GM16" i="7"/>
  <c r="GE16" i="7"/>
  <c r="GD16" i="7"/>
  <c r="FV16" i="7"/>
  <c r="FU16" i="7"/>
  <c r="FM16" i="7"/>
  <c r="FL16" i="7"/>
  <c r="FC16" i="7"/>
  <c r="FB16" i="7"/>
  <c r="FA16" i="7"/>
  <c r="EZ16" i="7"/>
  <c r="EX16" i="7"/>
  <c r="EW16" i="7"/>
  <c r="EO16" i="7"/>
  <c r="EN16" i="7"/>
  <c r="EF16" i="7"/>
  <c r="EE16" i="7"/>
  <c r="DW16" i="7"/>
  <c r="DV16" i="7"/>
  <c r="DM16" i="7"/>
  <c r="DL16" i="7"/>
  <c r="DK16" i="7"/>
  <c r="DJ16" i="7"/>
  <c r="DH16" i="7"/>
  <c r="DG16" i="7"/>
  <c r="CY16" i="7"/>
  <c r="CX16" i="7"/>
  <c r="CP16" i="7"/>
  <c r="CO16" i="7"/>
  <c r="CG16" i="7"/>
  <c r="CF16" i="7"/>
  <c r="BW16" i="7"/>
  <c r="BV16" i="7"/>
  <c r="BU16" i="7"/>
  <c r="BT16" i="7"/>
  <c r="BR16" i="7"/>
  <c r="BQ16" i="7"/>
  <c r="BI16" i="7"/>
  <c r="BH16" i="7"/>
  <c r="AZ16" i="7"/>
  <c r="AY16" i="7"/>
  <c r="AQ16" i="7"/>
  <c r="AP16" i="7"/>
  <c r="IU16" i="7" l="1"/>
  <c r="IS16" i="7" s="1"/>
  <c r="IR16" i="7" s="1"/>
  <c r="IX16" i="7"/>
  <c r="HR16" i="7"/>
  <c r="HQ16" i="7" s="1"/>
  <c r="IJ16" i="7"/>
  <c r="II16" i="7" s="1"/>
  <c r="IA16" i="7"/>
  <c r="HZ16" i="7" s="1"/>
  <c r="BX16" i="7"/>
  <c r="DN16" i="7"/>
  <c r="FD16" i="7"/>
  <c r="GT16" i="7"/>
  <c r="IW16" i="7"/>
  <c r="IY16" i="7" s="1"/>
  <c r="IT15" i="7" l="1"/>
  <c r="IQ15" i="7"/>
  <c r="IP15" i="7"/>
  <c r="IO15" i="7"/>
  <c r="IN15" i="7"/>
  <c r="IM15" i="7"/>
  <c r="IL15" i="7"/>
  <c r="IK15" i="7"/>
  <c r="IJ15" i="7" s="1"/>
  <c r="IH15" i="7"/>
  <c r="IG15" i="7"/>
  <c r="IF15" i="7"/>
  <c r="IE15" i="7"/>
  <c r="ID15" i="7"/>
  <c r="IC15" i="7"/>
  <c r="IB15" i="7"/>
  <c r="II15" i="7" s="1"/>
  <c r="HY15" i="7"/>
  <c r="HX15" i="7"/>
  <c r="HW15" i="7"/>
  <c r="HV15" i="7"/>
  <c r="HU15" i="7"/>
  <c r="HT15" i="7"/>
  <c r="HS15" i="7"/>
  <c r="HP15" i="7"/>
  <c r="HO15" i="7"/>
  <c r="HN15" i="7"/>
  <c r="HM15" i="7"/>
  <c r="HL15" i="7"/>
  <c r="HK15" i="7"/>
  <c r="HJ15" i="7"/>
  <c r="HH15" i="7"/>
  <c r="HG15" i="7"/>
  <c r="IW15" i="7" s="1"/>
  <c r="HF15" i="7"/>
  <c r="IV15" i="7" s="1"/>
  <c r="IU15" i="7" s="1"/>
  <c r="HE15" i="7"/>
  <c r="HC15" i="7"/>
  <c r="HI15" i="7" s="1"/>
  <c r="HB15" i="7"/>
  <c r="GS15" i="7"/>
  <c r="GR15" i="7"/>
  <c r="GQ15" i="7"/>
  <c r="GP15" i="7"/>
  <c r="GN15" i="7"/>
  <c r="GM15" i="7"/>
  <c r="GE15" i="7"/>
  <c r="GD15" i="7"/>
  <c r="FV15" i="7"/>
  <c r="FU15" i="7"/>
  <c r="FM15" i="7"/>
  <c r="FL15" i="7"/>
  <c r="FC15" i="7"/>
  <c r="FB15" i="7"/>
  <c r="FA15" i="7"/>
  <c r="EZ15" i="7"/>
  <c r="EX15" i="7"/>
  <c r="EW15" i="7"/>
  <c r="EO15" i="7"/>
  <c r="EN15" i="7"/>
  <c r="EF15" i="7"/>
  <c r="EE15" i="7"/>
  <c r="DW15" i="7"/>
  <c r="DV15" i="7"/>
  <c r="DM15" i="7"/>
  <c r="DL15" i="7"/>
  <c r="DK15" i="7"/>
  <c r="DJ15" i="7"/>
  <c r="DH15" i="7"/>
  <c r="DG15" i="7"/>
  <c r="CY15" i="7"/>
  <c r="CX15" i="7"/>
  <c r="CP15" i="7"/>
  <c r="CO15" i="7"/>
  <c r="CG15" i="7"/>
  <c r="CF15" i="7"/>
  <c r="BW15" i="7"/>
  <c r="BV15" i="7"/>
  <c r="BU15" i="7"/>
  <c r="BT15" i="7"/>
  <c r="BR15" i="7"/>
  <c r="BQ15" i="7"/>
  <c r="BI15" i="7"/>
  <c r="BH15" i="7"/>
  <c r="AZ15" i="7"/>
  <c r="AY15" i="7"/>
  <c r="AQ15" i="7"/>
  <c r="AP15" i="7"/>
  <c r="IT14" i="7"/>
  <c r="IX15" i="7" l="1"/>
  <c r="BX15" i="7"/>
  <c r="DN15" i="7"/>
  <c r="FD15" i="7"/>
  <c r="GT15" i="7"/>
  <c r="IS15" i="7"/>
  <c r="IR15" i="7" s="1"/>
  <c r="IY15" i="7"/>
  <c r="IA15" i="7"/>
  <c r="HZ15" i="7" s="1"/>
  <c r="HR15" i="7"/>
  <c r="HQ15" i="7" s="1"/>
  <c r="IQ14" i="7"/>
  <c r="IP14" i="7"/>
  <c r="IO14" i="7"/>
  <c r="IN14" i="7"/>
  <c r="IM14" i="7"/>
  <c r="IL14" i="7"/>
  <c r="IS14" i="7" s="1"/>
  <c r="IK14" i="7"/>
  <c r="IR14" i="7" s="1"/>
  <c r="IH14" i="7"/>
  <c r="IG14" i="7"/>
  <c r="IF14" i="7"/>
  <c r="IE14" i="7"/>
  <c r="ID14" i="7"/>
  <c r="IC14" i="7"/>
  <c r="IJ14" i="7" s="1"/>
  <c r="IB14" i="7"/>
  <c r="HX14" i="7"/>
  <c r="HW14" i="7"/>
  <c r="HV14" i="7"/>
  <c r="HU14" i="7"/>
  <c r="HT14" i="7"/>
  <c r="HS14" i="7"/>
  <c r="HP14" i="7"/>
  <c r="HO14" i="7"/>
  <c r="HN14" i="7"/>
  <c r="HM14" i="7"/>
  <c r="HL14" i="7"/>
  <c r="HK14" i="7"/>
  <c r="HJ14" i="7"/>
  <c r="HH14" i="7"/>
  <c r="HG14" i="7"/>
  <c r="IW14" i="7" s="1"/>
  <c r="HF14" i="7"/>
  <c r="IV14" i="7" s="1"/>
  <c r="HE14" i="7"/>
  <c r="HC14" i="7"/>
  <c r="HI14" i="7" s="1"/>
  <c r="HB14" i="7"/>
  <c r="GS14" i="7"/>
  <c r="GR14" i="7"/>
  <c r="GQ14" i="7"/>
  <c r="GP14" i="7"/>
  <c r="GN14" i="7"/>
  <c r="GM14" i="7"/>
  <c r="GE14" i="7"/>
  <c r="GD14" i="7"/>
  <c r="FV14" i="7"/>
  <c r="FU14" i="7"/>
  <c r="FM14" i="7"/>
  <c r="FL14" i="7"/>
  <c r="FC14" i="7"/>
  <c r="FB14" i="7"/>
  <c r="FA14" i="7"/>
  <c r="EZ14" i="7"/>
  <c r="EX14" i="7"/>
  <c r="EW14" i="7"/>
  <c r="EO14" i="7"/>
  <c r="EN14" i="7"/>
  <c r="EF14" i="7"/>
  <c r="EE14" i="7"/>
  <c r="DW14" i="7"/>
  <c r="DV14" i="7"/>
  <c r="DM14" i="7"/>
  <c r="DL14" i="7"/>
  <c r="DK14" i="7"/>
  <c r="DJ14" i="7"/>
  <c r="DH14" i="7"/>
  <c r="DG14" i="7"/>
  <c r="CY14" i="7"/>
  <c r="CX14" i="7"/>
  <c r="CP14" i="7"/>
  <c r="CO14" i="7"/>
  <c r="CG14" i="7"/>
  <c r="CF14" i="7"/>
  <c r="BW14" i="7"/>
  <c r="BV14" i="7"/>
  <c r="IX14" i="7" l="1"/>
  <c r="IY14" i="7" s="1"/>
  <c r="II14" i="7"/>
  <c r="HQ14" i="7"/>
  <c r="HR14" i="7"/>
  <c r="FD14" i="7"/>
  <c r="GT14" i="7"/>
  <c r="DN14" i="7"/>
  <c r="BX14" i="7"/>
  <c r="IU14" i="7"/>
  <c r="BR14" i="7"/>
  <c r="BQ14" i="7"/>
  <c r="BH14" i="7" l="1"/>
  <c r="IT13" i="7" l="1"/>
  <c r="IQ13" i="7"/>
  <c r="IP13" i="7"/>
  <c r="IO13" i="7"/>
  <c r="IN13" i="7"/>
  <c r="IM13" i="7"/>
  <c r="IL13" i="7"/>
  <c r="IS13" i="7" s="1"/>
  <c r="IK13" i="7"/>
  <c r="IH13" i="7"/>
  <c r="IG13" i="7"/>
  <c r="IF13" i="7"/>
  <c r="IE13" i="7"/>
  <c r="ID13" i="7"/>
  <c r="IC13" i="7"/>
  <c r="IB13" i="7"/>
  <c r="HY13" i="7"/>
  <c r="HX13" i="7"/>
  <c r="HX34" i="7" s="1"/>
  <c r="HW13" i="7"/>
  <c r="HW34" i="7" s="1"/>
  <c r="HV13" i="7"/>
  <c r="HV34" i="7" s="1"/>
  <c r="HU13" i="7"/>
  <c r="HU34" i="7" s="1"/>
  <c r="HT13" i="7"/>
  <c r="HT34" i="7" s="1"/>
  <c r="HS13" i="7"/>
  <c r="HP13" i="7"/>
  <c r="HO13" i="7"/>
  <c r="HN13" i="7"/>
  <c r="HM13" i="7"/>
  <c r="HL13" i="7"/>
  <c r="HK13" i="7"/>
  <c r="HJ13" i="7"/>
  <c r="HQ13" i="7" s="1"/>
  <c r="HH13" i="7"/>
  <c r="HG13" i="7"/>
  <c r="HF13" i="7"/>
  <c r="HE13" i="7"/>
  <c r="HC13" i="7"/>
  <c r="HI13" i="7" s="1"/>
  <c r="HB13" i="7"/>
  <c r="GS13" i="7"/>
  <c r="GR13" i="7"/>
  <c r="GQ13" i="7"/>
  <c r="GP13" i="7"/>
  <c r="GN13" i="7"/>
  <c r="GM13" i="7"/>
  <c r="GE13" i="7"/>
  <c r="GD13" i="7"/>
  <c r="FV13" i="7"/>
  <c r="FU13" i="7"/>
  <c r="FM13" i="7"/>
  <c r="FL13" i="7"/>
  <c r="FD13" i="7"/>
  <c r="FC13" i="7"/>
  <c r="FB13" i="7"/>
  <c r="FA13" i="7"/>
  <c r="EZ13" i="7"/>
  <c r="EX13" i="7"/>
  <c r="EW13" i="7"/>
  <c r="EO13" i="7"/>
  <c r="EN13" i="7"/>
  <c r="EF13" i="7"/>
  <c r="EE13" i="7"/>
  <c r="DW13" i="7"/>
  <c r="DV13" i="7"/>
  <c r="DM13" i="7"/>
  <c r="DL13" i="7"/>
  <c r="DK13" i="7"/>
  <c r="DJ13" i="7"/>
  <c r="DH13" i="7"/>
  <c r="DG13" i="7"/>
  <c r="CY13" i="7"/>
  <c r="CX13" i="7"/>
  <c r="CP13" i="7"/>
  <c r="CO13" i="7"/>
  <c r="CG13" i="7"/>
  <c r="CF13" i="7"/>
  <c r="BW13" i="7"/>
  <c r="BV13" i="7"/>
  <c r="BU13" i="7"/>
  <c r="BT13" i="7"/>
  <c r="BR13" i="7"/>
  <c r="BQ13" i="7"/>
  <c r="BI13" i="7"/>
  <c r="BH13" i="7"/>
  <c r="AZ13" i="7"/>
  <c r="AY13" i="7"/>
  <c r="AQ13" i="7"/>
  <c r="AP13" i="7"/>
  <c r="IT12" i="7"/>
  <c r="IQ12" i="7"/>
  <c r="IP12" i="7"/>
  <c r="IO12" i="7"/>
  <c r="IN12" i="7"/>
  <c r="IM12" i="7"/>
  <c r="IL12" i="7"/>
  <c r="IK12" i="7"/>
  <c r="IH12" i="7"/>
  <c r="IG12" i="7"/>
  <c r="IF12" i="7"/>
  <c r="IE12" i="7"/>
  <c r="ID12" i="7"/>
  <c r="IC12" i="7"/>
  <c r="IB12" i="7"/>
  <c r="IA12" i="7"/>
  <c r="HZ12" i="7"/>
  <c r="HY12" i="7"/>
  <c r="HP12" i="7"/>
  <c r="HO12" i="7"/>
  <c r="HN12" i="7"/>
  <c r="HM12" i="7"/>
  <c r="HL12" i="7"/>
  <c r="HK12" i="7"/>
  <c r="HJ12" i="7"/>
  <c r="HH12" i="7"/>
  <c r="HG12" i="7"/>
  <c r="HF12" i="7"/>
  <c r="HE12" i="7"/>
  <c r="HC12" i="7"/>
  <c r="HB12" i="7"/>
  <c r="GS12" i="7"/>
  <c r="GR12" i="7"/>
  <c r="GQ12" i="7"/>
  <c r="GP12" i="7"/>
  <c r="GN12" i="7"/>
  <c r="GM12" i="7"/>
  <c r="GE12" i="7"/>
  <c r="GD12" i="7"/>
  <c r="FV12" i="7"/>
  <c r="FU12" i="7"/>
  <c r="FM12" i="7"/>
  <c r="FL12" i="7"/>
  <c r="FC12" i="7"/>
  <c r="FB12" i="7"/>
  <c r="FA12" i="7"/>
  <c r="EZ12" i="7"/>
  <c r="EX12" i="7"/>
  <c r="EW12" i="7"/>
  <c r="EO12" i="7"/>
  <c r="EN12" i="7"/>
  <c r="EF12" i="7"/>
  <c r="EE12" i="7"/>
  <c r="DW12" i="7"/>
  <c r="DV12" i="7"/>
  <c r="DM12" i="7"/>
  <c r="DL12" i="7"/>
  <c r="DK12" i="7"/>
  <c r="DJ12" i="7"/>
  <c r="DH12" i="7"/>
  <c r="DG12" i="7"/>
  <c r="CY12" i="7"/>
  <c r="CX12" i="7"/>
  <c r="CP12" i="7"/>
  <c r="CO12" i="7"/>
  <c r="CG12" i="7"/>
  <c r="CF12" i="7"/>
  <c r="BW12" i="7"/>
  <c r="BV12" i="7"/>
  <c r="BU12" i="7"/>
  <c r="BT12" i="7"/>
  <c r="BR12" i="7"/>
  <c r="BQ12" i="7"/>
  <c r="BI12" i="7"/>
  <c r="BH12" i="7"/>
  <c r="AZ12" i="7"/>
  <c r="AY12" i="7"/>
  <c r="AQ12" i="7"/>
  <c r="AP12" i="7"/>
  <c r="IR13" i="7" l="1"/>
  <c r="IS12" i="7"/>
  <c r="II13" i="7"/>
  <c r="IR12" i="7"/>
  <c r="DN13" i="7"/>
  <c r="GT12" i="7"/>
  <c r="BX13" i="7"/>
  <c r="DN12" i="7"/>
  <c r="IJ12" i="7"/>
  <c r="IU12" i="7"/>
  <c r="II12" i="7"/>
  <c r="HR12" i="7"/>
  <c r="HQ12" i="7" s="1"/>
  <c r="HR13" i="7"/>
  <c r="HS34" i="7"/>
  <c r="IQ34" i="7"/>
  <c r="IX13" i="7"/>
  <c r="BX12" i="7"/>
  <c r="HI12" i="7"/>
  <c r="GT13" i="7"/>
  <c r="FD12" i="7"/>
  <c r="IA13" i="7"/>
  <c r="HZ13" i="7" s="1"/>
  <c r="IJ13" i="7"/>
  <c r="IT11" i="7"/>
  <c r="IP11" i="7"/>
  <c r="IP34" i="7" s="1"/>
  <c r="IO11" i="7"/>
  <c r="IO34" i="7" s="1"/>
  <c r="IN11" i="7"/>
  <c r="IN34" i="7" s="1"/>
  <c r="IM11" i="7"/>
  <c r="IM34" i="7" s="1"/>
  <c r="IL11" i="7"/>
  <c r="IL34" i="7" s="1"/>
  <c r="IK11" i="7"/>
  <c r="IG11" i="7"/>
  <c r="IG34" i="7" s="1"/>
  <c r="IF11" i="7"/>
  <c r="IF34" i="7" s="1"/>
  <c r="IE11" i="7"/>
  <c r="IE34" i="7" s="1"/>
  <c r="ID11" i="7"/>
  <c r="ID34" i="7" s="1"/>
  <c r="IC11" i="7"/>
  <c r="IC34" i="7" s="1"/>
  <c r="IB11" i="7"/>
  <c r="IB34" i="7" s="1"/>
  <c r="IA11" i="7"/>
  <c r="HZ11" i="7"/>
  <c r="HP11" i="7"/>
  <c r="HO11" i="7"/>
  <c r="HO34" i="7" s="1"/>
  <c r="HN11" i="7"/>
  <c r="HN34" i="7" s="1"/>
  <c r="HM11" i="7"/>
  <c r="HM34" i="7" s="1"/>
  <c r="HL11" i="7"/>
  <c r="HL34" i="7" s="1"/>
  <c r="HK11" i="7"/>
  <c r="HK34" i="7" s="1"/>
  <c r="HJ11" i="7"/>
  <c r="HH11" i="7"/>
  <c r="HH34" i="7" s="1"/>
  <c r="HG11" i="7"/>
  <c r="HG34" i="7" s="1"/>
  <c r="HF11" i="7"/>
  <c r="HF34" i="7" s="1"/>
  <c r="HE11" i="7"/>
  <c r="HC11" i="7"/>
  <c r="HB11" i="7"/>
  <c r="GS11" i="7"/>
  <c r="GS34" i="7" s="1"/>
  <c r="GR11" i="7"/>
  <c r="GR34" i="7" s="1"/>
  <c r="GQ11" i="7"/>
  <c r="GQ34" i="7" s="1"/>
  <c r="GP11" i="7"/>
  <c r="GN11" i="7"/>
  <c r="GM11" i="7"/>
  <c r="GM34" i="7" s="1"/>
  <c r="GE11" i="7"/>
  <c r="GD11" i="7"/>
  <c r="FV11" i="7"/>
  <c r="FU11" i="7"/>
  <c r="FU34" i="7" s="1"/>
  <c r="FM11" i="7"/>
  <c r="FL11" i="7"/>
  <c r="FL34" i="7" s="1"/>
  <c r="FC11" i="7"/>
  <c r="FC34" i="7" s="1"/>
  <c r="FB11" i="7"/>
  <c r="FB34" i="7" s="1"/>
  <c r="FA11" i="7"/>
  <c r="FA34" i="7" s="1"/>
  <c r="EZ11" i="7"/>
  <c r="EX11" i="7"/>
  <c r="EW11" i="7"/>
  <c r="EW34" i="7" s="1"/>
  <c r="EO11" i="7"/>
  <c r="EO34" i="7" s="1"/>
  <c r="EN11" i="7"/>
  <c r="EN34" i="7" s="1"/>
  <c r="EF11" i="7"/>
  <c r="EE11" i="7"/>
  <c r="EE34" i="7" s="1"/>
  <c r="DW11" i="7"/>
  <c r="DV11" i="7"/>
  <c r="DM11" i="7"/>
  <c r="DM34" i="7" s="1"/>
  <c r="DL11" i="7"/>
  <c r="DL34" i="7" s="1"/>
  <c r="DK11" i="7"/>
  <c r="DK34" i="7" s="1"/>
  <c r="DJ11" i="7"/>
  <c r="DH11" i="7"/>
  <c r="DG11" i="7"/>
  <c r="DG34" i="7" s="1"/>
  <c r="CY11" i="7"/>
  <c r="CY34" i="7" s="1"/>
  <c r="CX11" i="7"/>
  <c r="CX34" i="7" s="1"/>
  <c r="CP11" i="7"/>
  <c r="CO11" i="7"/>
  <c r="CO34" i="7" s="1"/>
  <c r="CG11" i="7"/>
  <c r="CF11" i="7"/>
  <c r="CF34" i="7" s="1"/>
  <c r="BW11" i="7"/>
  <c r="BW34" i="7" s="1"/>
  <c r="BV11" i="7"/>
  <c r="BV34" i="7" s="1"/>
  <c r="BU11" i="7"/>
  <c r="BU34" i="7" s="1"/>
  <c r="BT11" i="7"/>
  <c r="BR11" i="7"/>
  <c r="BQ11" i="7"/>
  <c r="BI11" i="7"/>
  <c r="BI34" i="7" s="1"/>
  <c r="BH11" i="7"/>
  <c r="BH34" i="7" s="1"/>
  <c r="AZ11" i="7"/>
  <c r="BX11" i="7" s="1"/>
  <c r="AY11" i="7"/>
  <c r="AY34" i="7" s="1"/>
  <c r="AQ11" i="7"/>
  <c r="AP11" i="7"/>
  <c r="AP34" i="7" s="1"/>
  <c r="IS11" i="7" l="1"/>
  <c r="BT34" i="7"/>
  <c r="BX34" i="7"/>
  <c r="CE34" i="7"/>
  <c r="CG34" i="7"/>
  <c r="DW34" i="7"/>
  <c r="DU34" i="7"/>
  <c r="GT11" i="7"/>
  <c r="GT34" i="7" s="1"/>
  <c r="HB34" i="7"/>
  <c r="HC34" i="7"/>
  <c r="HA34" i="7"/>
  <c r="HR11" i="7"/>
  <c r="IW11" i="7"/>
  <c r="IW13" i="7"/>
  <c r="IV13" i="7" s="1"/>
  <c r="IU13" i="7" s="1"/>
  <c r="IY13" i="7"/>
  <c r="CN34" i="7"/>
  <c r="CP34" i="7"/>
  <c r="DH34" i="7"/>
  <c r="DF34" i="7"/>
  <c r="EF34" i="7"/>
  <c r="ED34" i="7"/>
  <c r="EV34" i="7"/>
  <c r="EX34" i="7"/>
  <c r="HI11" i="7"/>
  <c r="HJ34" i="7"/>
  <c r="HZ34" i="7"/>
  <c r="IJ11" i="7"/>
  <c r="IK34" i="7"/>
  <c r="IX11" i="7"/>
  <c r="AO34" i="7"/>
  <c r="AQ34" i="7"/>
  <c r="DN11" i="7"/>
  <c r="DV34" i="7"/>
  <c r="FD11" i="7"/>
  <c r="FT34" i="7"/>
  <c r="FV34" i="7"/>
  <c r="GL34" i="7"/>
  <c r="GN34" i="7"/>
  <c r="IA34" i="7"/>
  <c r="HY34" i="7"/>
  <c r="IR11" i="7"/>
  <c r="IR34" i="7" s="1"/>
  <c r="IS34" i="7"/>
  <c r="AX34" i="7"/>
  <c r="AZ34" i="7"/>
  <c r="BR34" i="7"/>
  <c r="BQ34" i="7" s="1"/>
  <c r="BP34" i="7"/>
  <c r="FK34" i="7"/>
  <c r="GO34" i="7" s="1"/>
  <c r="FM34" i="7"/>
  <c r="DO40" i="6"/>
  <c r="DN40" i="6"/>
  <c r="DM40" i="6"/>
  <c r="DK40" i="6"/>
  <c r="DJ40" i="6"/>
  <c r="DI40" i="6"/>
  <c r="DE40" i="6"/>
  <c r="DD40" i="6"/>
  <c r="DC40" i="6"/>
  <c r="DA40" i="6"/>
  <c r="CZ40" i="6"/>
  <c r="CY40" i="6"/>
  <c r="CU40" i="6"/>
  <c r="CT40" i="6"/>
  <c r="CS40" i="6"/>
  <c r="CQ40" i="6"/>
  <c r="CP40" i="6"/>
  <c r="CO40" i="6"/>
  <c r="CK40" i="6"/>
  <c r="CJ40" i="6"/>
  <c r="CI40" i="6"/>
  <c r="CG40" i="6"/>
  <c r="CF40" i="6"/>
  <c r="CE40" i="6"/>
  <c r="CA40" i="6"/>
  <c r="BZ40" i="6"/>
  <c r="BY40" i="6"/>
  <c r="BW40" i="6"/>
  <c r="BV40" i="6"/>
  <c r="BU40" i="6"/>
  <c r="BQ40" i="6"/>
  <c r="BP40" i="6"/>
  <c r="BO40" i="6"/>
  <c r="BM40" i="6"/>
  <c r="BL40" i="6"/>
  <c r="BK40" i="6"/>
  <c r="BG40" i="6"/>
  <c r="BF40" i="6"/>
  <c r="BE40" i="6"/>
  <c r="BC40" i="6"/>
  <c r="BB40" i="6"/>
  <c r="BA40" i="6"/>
  <c r="AW40" i="6"/>
  <c r="AV40" i="6"/>
  <c r="AU40" i="6"/>
  <c r="AS40" i="6"/>
  <c r="AR40" i="6"/>
  <c r="AQ40" i="6"/>
  <c r="AM40" i="6"/>
  <c r="AL40" i="6"/>
  <c r="AK40" i="6"/>
  <c r="AI40" i="6"/>
  <c r="AH40" i="6"/>
  <c r="AG40" i="6"/>
  <c r="AC40" i="6"/>
  <c r="AB40" i="6"/>
  <c r="AA40" i="6"/>
  <c r="Y40" i="6"/>
  <c r="X40" i="6"/>
  <c r="W40" i="6"/>
  <c r="S40" i="6"/>
  <c r="R40" i="6"/>
  <c r="Q40" i="6"/>
  <c r="O40" i="6"/>
  <c r="N40" i="6"/>
  <c r="M40" i="6"/>
  <c r="I40" i="6"/>
  <c r="H40" i="6"/>
  <c r="G40" i="6"/>
  <c r="E40" i="6"/>
  <c r="D40" i="6"/>
  <c r="C40" i="6"/>
  <c r="DY39" i="6"/>
  <c r="DX39" i="6"/>
  <c r="DW39" i="6"/>
  <c r="DU39" i="6"/>
  <c r="DT39" i="6"/>
  <c r="DS39" i="6"/>
  <c r="DQ39" i="6"/>
  <c r="DP39" i="6"/>
  <c r="DL39" i="6"/>
  <c r="DG39" i="6"/>
  <c r="DF39" i="6"/>
  <c r="DB39" i="6"/>
  <c r="CW39" i="6"/>
  <c r="CV39" i="6"/>
  <c r="CR39" i="6"/>
  <c r="CM39" i="6"/>
  <c r="CL39" i="6"/>
  <c r="CH39" i="6"/>
  <c r="CC39" i="6"/>
  <c r="CB39" i="6"/>
  <c r="BX39" i="6"/>
  <c r="BS39" i="6"/>
  <c r="BR39" i="6"/>
  <c r="BN39" i="6"/>
  <c r="BI39" i="6"/>
  <c r="BH39" i="6"/>
  <c r="BD39" i="6"/>
  <c r="AY39" i="6"/>
  <c r="AX39" i="6"/>
  <c r="AT39" i="6"/>
  <c r="AO39" i="6"/>
  <c r="AN39" i="6"/>
  <c r="AJ39" i="6"/>
  <c r="AE39" i="6"/>
  <c r="AD39" i="6"/>
  <c r="Z39" i="6"/>
  <c r="U39" i="6"/>
  <c r="T39" i="6"/>
  <c r="P39" i="6"/>
  <c r="K39" i="6"/>
  <c r="J39" i="6"/>
  <c r="F39" i="6"/>
  <c r="DY38" i="6"/>
  <c r="DX38" i="6"/>
  <c r="DW38" i="6"/>
  <c r="DU38" i="6"/>
  <c r="DT38" i="6"/>
  <c r="DS38" i="6"/>
  <c r="DQ38" i="6"/>
  <c r="DP38" i="6"/>
  <c r="DL38" i="6"/>
  <c r="DG38" i="6"/>
  <c r="DF38" i="6"/>
  <c r="DB38" i="6"/>
  <c r="CW38" i="6"/>
  <c r="CV38" i="6"/>
  <c r="CR38" i="6"/>
  <c r="CM38" i="6"/>
  <c r="CL38" i="6"/>
  <c r="CH38" i="6"/>
  <c r="CC38" i="6"/>
  <c r="CB38" i="6"/>
  <c r="BX38" i="6"/>
  <c r="BS38" i="6"/>
  <c r="BR38" i="6"/>
  <c r="BN38" i="6"/>
  <c r="BI38" i="6"/>
  <c r="BH38" i="6"/>
  <c r="BD38" i="6"/>
  <c r="AY38" i="6"/>
  <c r="AX38" i="6"/>
  <c r="AT38" i="6"/>
  <c r="AO38" i="6"/>
  <c r="AN38" i="6"/>
  <c r="AJ38" i="6"/>
  <c r="AE38" i="6"/>
  <c r="AD38" i="6"/>
  <c r="Z38" i="6"/>
  <c r="U38" i="6"/>
  <c r="T38" i="6"/>
  <c r="P38" i="6"/>
  <c r="K38" i="6"/>
  <c r="J38" i="6"/>
  <c r="F38" i="6"/>
  <c r="DY37" i="6"/>
  <c r="DX37" i="6"/>
  <c r="DW37" i="6"/>
  <c r="DU37" i="6"/>
  <c r="DT37" i="6"/>
  <c r="DS37" i="6"/>
  <c r="DQ37" i="6"/>
  <c r="DP37" i="6"/>
  <c r="DL37" i="6"/>
  <c r="DG37" i="6"/>
  <c r="DF37" i="6"/>
  <c r="DB37" i="6"/>
  <c r="CW37" i="6"/>
  <c r="CV37" i="6"/>
  <c r="CR37" i="6"/>
  <c r="CM37" i="6"/>
  <c r="CL37" i="6"/>
  <c r="CH37" i="6"/>
  <c r="CC37" i="6"/>
  <c r="CB37" i="6"/>
  <c r="BX37" i="6"/>
  <c r="BS37" i="6"/>
  <c r="BR37" i="6"/>
  <c r="BN37" i="6"/>
  <c r="BI37" i="6"/>
  <c r="BH37" i="6"/>
  <c r="BD37" i="6"/>
  <c r="AY37" i="6"/>
  <c r="AX37" i="6"/>
  <c r="AT37" i="6"/>
  <c r="AO37" i="6"/>
  <c r="AN37" i="6"/>
  <c r="AJ37" i="6"/>
  <c r="AE37" i="6"/>
  <c r="AD37" i="6"/>
  <c r="Z37" i="6"/>
  <c r="U37" i="6"/>
  <c r="T37" i="6"/>
  <c r="P37" i="6"/>
  <c r="K37" i="6"/>
  <c r="J37" i="6"/>
  <c r="F37" i="6"/>
  <c r="DY36" i="6"/>
  <c r="DX36" i="6"/>
  <c r="DW36" i="6"/>
  <c r="DU36" i="6"/>
  <c r="DT36" i="6"/>
  <c r="DS36" i="6"/>
  <c r="DQ36" i="6"/>
  <c r="DP36" i="6"/>
  <c r="DL36" i="6"/>
  <c r="DG36" i="6"/>
  <c r="DF36" i="6"/>
  <c r="DB36" i="6"/>
  <c r="CW36" i="6"/>
  <c r="CV36" i="6"/>
  <c r="CR36" i="6"/>
  <c r="CM36" i="6"/>
  <c r="CL36" i="6"/>
  <c r="CH36" i="6"/>
  <c r="CC36" i="6"/>
  <c r="CB36" i="6"/>
  <c r="BX36" i="6"/>
  <c r="BS36" i="6"/>
  <c r="BR36" i="6"/>
  <c r="BN36" i="6"/>
  <c r="BI36" i="6"/>
  <c r="BH36" i="6"/>
  <c r="BD36" i="6"/>
  <c r="AY36" i="6"/>
  <c r="AX36" i="6"/>
  <c r="AT36" i="6"/>
  <c r="AO36" i="6"/>
  <c r="AN36" i="6"/>
  <c r="AJ36" i="6"/>
  <c r="AE36" i="6"/>
  <c r="AD36" i="6"/>
  <c r="Z36" i="6"/>
  <c r="U36" i="6"/>
  <c r="T36" i="6"/>
  <c r="P36" i="6"/>
  <c r="K36" i="6"/>
  <c r="J36" i="6"/>
  <c r="F36" i="6"/>
  <c r="DY35" i="6"/>
  <c r="DX35" i="6"/>
  <c r="DW35" i="6"/>
  <c r="DU35" i="6"/>
  <c r="DT35" i="6"/>
  <c r="DS35" i="6"/>
  <c r="DQ35" i="6"/>
  <c r="DP35" i="6"/>
  <c r="DL35" i="6"/>
  <c r="DG35" i="6"/>
  <c r="DF35" i="6"/>
  <c r="DB35" i="6"/>
  <c r="CW35" i="6"/>
  <c r="CV35" i="6"/>
  <c r="CR35" i="6"/>
  <c r="CM35" i="6"/>
  <c r="CL35" i="6"/>
  <c r="CH35" i="6"/>
  <c r="CC35" i="6"/>
  <c r="CB35" i="6"/>
  <c r="BX35" i="6"/>
  <c r="BS35" i="6"/>
  <c r="BR35" i="6"/>
  <c r="BN35" i="6"/>
  <c r="BI35" i="6"/>
  <c r="BH35" i="6"/>
  <c r="BD35" i="6"/>
  <c r="AY35" i="6"/>
  <c r="AX35" i="6"/>
  <c r="AT35" i="6"/>
  <c r="AO35" i="6"/>
  <c r="AN35" i="6"/>
  <c r="AJ35" i="6"/>
  <c r="AE35" i="6"/>
  <c r="AD35" i="6"/>
  <c r="Z35" i="6"/>
  <c r="U35" i="6"/>
  <c r="T35" i="6"/>
  <c r="P35" i="6"/>
  <c r="K35" i="6"/>
  <c r="J35" i="6"/>
  <c r="F35" i="6"/>
  <c r="DY34" i="6"/>
  <c r="DX34" i="6"/>
  <c r="DW34" i="6"/>
  <c r="DU34" i="6"/>
  <c r="DT34" i="6"/>
  <c r="DS34" i="6"/>
  <c r="DQ34" i="6"/>
  <c r="DP34" i="6"/>
  <c r="DL34" i="6"/>
  <c r="DG34" i="6"/>
  <c r="DF34" i="6"/>
  <c r="DB34" i="6"/>
  <c r="CW34" i="6"/>
  <c r="CV34" i="6"/>
  <c r="CR34" i="6"/>
  <c r="CM34" i="6"/>
  <c r="CL34" i="6"/>
  <c r="CH34" i="6"/>
  <c r="CC34" i="6"/>
  <c r="CB34" i="6"/>
  <c r="BX34" i="6"/>
  <c r="BS34" i="6"/>
  <c r="BR34" i="6"/>
  <c r="BN34" i="6"/>
  <c r="BI34" i="6"/>
  <c r="BH34" i="6"/>
  <c r="BD34" i="6"/>
  <c r="AY34" i="6"/>
  <c r="AX34" i="6"/>
  <c r="AT34" i="6"/>
  <c r="AO34" i="6"/>
  <c r="AN34" i="6"/>
  <c r="AJ34" i="6"/>
  <c r="AE34" i="6"/>
  <c r="AD34" i="6"/>
  <c r="Z34" i="6"/>
  <c r="U34" i="6"/>
  <c r="T34" i="6"/>
  <c r="P34" i="6"/>
  <c r="K34" i="6"/>
  <c r="J34" i="6"/>
  <c r="F34" i="6"/>
  <c r="DY33" i="6"/>
  <c r="DX33" i="6"/>
  <c r="DW33" i="6"/>
  <c r="DU33" i="6"/>
  <c r="DT33" i="6"/>
  <c r="DS33" i="6"/>
  <c r="DQ33" i="6"/>
  <c r="DP33" i="6"/>
  <c r="DL33" i="6"/>
  <c r="DG33" i="6"/>
  <c r="DF33" i="6"/>
  <c r="DB33" i="6"/>
  <c r="CW33" i="6"/>
  <c r="CV33" i="6"/>
  <c r="CR33" i="6"/>
  <c r="CM33" i="6"/>
  <c r="CL33" i="6"/>
  <c r="CH33" i="6"/>
  <c r="CC33" i="6"/>
  <c r="CB33" i="6"/>
  <c r="BX33" i="6"/>
  <c r="BS33" i="6"/>
  <c r="BR33" i="6"/>
  <c r="BN33" i="6"/>
  <c r="BI33" i="6"/>
  <c r="BH33" i="6"/>
  <c r="BD33" i="6"/>
  <c r="AY33" i="6"/>
  <c r="AX33" i="6"/>
  <c r="AT33" i="6"/>
  <c r="AO33" i="6"/>
  <c r="AN33" i="6"/>
  <c r="AJ33" i="6"/>
  <c r="AE33" i="6"/>
  <c r="AD33" i="6"/>
  <c r="Z33" i="6"/>
  <c r="U33" i="6"/>
  <c r="T33" i="6"/>
  <c r="P33" i="6"/>
  <c r="K33" i="6"/>
  <c r="J33" i="6"/>
  <c r="F33" i="6"/>
  <c r="L33" i="6" s="1"/>
  <c r="DY32" i="6"/>
  <c r="DX32" i="6"/>
  <c r="DW32" i="6"/>
  <c r="DU32" i="6"/>
  <c r="DT32" i="6"/>
  <c r="DS32" i="6"/>
  <c r="DQ32" i="6"/>
  <c r="DP32" i="6"/>
  <c r="DL32" i="6"/>
  <c r="DG32" i="6"/>
  <c r="DF32" i="6"/>
  <c r="DB32" i="6"/>
  <c r="CW32" i="6"/>
  <c r="CV32" i="6"/>
  <c r="CR32" i="6"/>
  <c r="CM32" i="6"/>
  <c r="CL32" i="6"/>
  <c r="CH32" i="6"/>
  <c r="CC32" i="6"/>
  <c r="CB32" i="6"/>
  <c r="BX32" i="6"/>
  <c r="BS32" i="6"/>
  <c r="BR32" i="6"/>
  <c r="BN32" i="6"/>
  <c r="BI32" i="6"/>
  <c r="BH32" i="6"/>
  <c r="BD32" i="6"/>
  <c r="AY32" i="6"/>
  <c r="AX32" i="6"/>
  <c r="AT32" i="6"/>
  <c r="AO32" i="6"/>
  <c r="AN32" i="6"/>
  <c r="AJ32" i="6"/>
  <c r="AE32" i="6"/>
  <c r="AD32" i="6"/>
  <c r="Z32" i="6"/>
  <c r="U32" i="6"/>
  <c r="T32" i="6"/>
  <c r="P32" i="6"/>
  <c r="K32" i="6"/>
  <c r="J32" i="6"/>
  <c r="F32" i="6"/>
  <c r="DY31" i="6"/>
  <c r="DX31" i="6"/>
  <c r="DW31" i="6"/>
  <c r="DU31" i="6"/>
  <c r="DT31" i="6"/>
  <c r="DS31" i="6"/>
  <c r="DQ31" i="6"/>
  <c r="DP31" i="6"/>
  <c r="DL31" i="6"/>
  <c r="DG31" i="6"/>
  <c r="DF31" i="6"/>
  <c r="DB31" i="6"/>
  <c r="CW31" i="6"/>
  <c r="CV31" i="6"/>
  <c r="CR31" i="6"/>
  <c r="CM31" i="6"/>
  <c r="CL31" i="6"/>
  <c r="CH31" i="6"/>
  <c r="CC31" i="6"/>
  <c r="CB31" i="6"/>
  <c r="BX31" i="6"/>
  <c r="BS31" i="6"/>
  <c r="BR31" i="6"/>
  <c r="BN31" i="6"/>
  <c r="BI31" i="6"/>
  <c r="BH31" i="6"/>
  <c r="BD31" i="6"/>
  <c r="AY31" i="6"/>
  <c r="AX31" i="6"/>
  <c r="AT31" i="6"/>
  <c r="AO31" i="6"/>
  <c r="AN31" i="6"/>
  <c r="AJ31" i="6"/>
  <c r="AE31" i="6"/>
  <c r="AD31" i="6"/>
  <c r="Z31" i="6"/>
  <c r="U31" i="6"/>
  <c r="T31" i="6"/>
  <c r="P31" i="6"/>
  <c r="K31" i="6"/>
  <c r="J31" i="6"/>
  <c r="F31" i="6"/>
  <c r="DY30" i="6"/>
  <c r="DX30" i="6"/>
  <c r="DW30" i="6"/>
  <c r="DU30" i="6"/>
  <c r="DT30" i="6"/>
  <c r="DS30" i="6"/>
  <c r="DQ30" i="6"/>
  <c r="DP30" i="6"/>
  <c r="DL30" i="6"/>
  <c r="DG30" i="6"/>
  <c r="DF30" i="6"/>
  <c r="DB30" i="6"/>
  <c r="CW30" i="6"/>
  <c r="CV30" i="6"/>
  <c r="CR30" i="6"/>
  <c r="CM30" i="6"/>
  <c r="CL30" i="6"/>
  <c r="CH30" i="6"/>
  <c r="CC30" i="6"/>
  <c r="CB30" i="6"/>
  <c r="BX30" i="6"/>
  <c r="BS30" i="6"/>
  <c r="BR30" i="6"/>
  <c r="BN30" i="6"/>
  <c r="BI30" i="6"/>
  <c r="BH30" i="6"/>
  <c r="BD30" i="6"/>
  <c r="AY30" i="6"/>
  <c r="AX30" i="6"/>
  <c r="AT30" i="6"/>
  <c r="AO30" i="6"/>
  <c r="AN30" i="6"/>
  <c r="AJ30" i="6"/>
  <c r="AE30" i="6"/>
  <c r="AD30" i="6"/>
  <c r="Z30" i="6"/>
  <c r="U30" i="6"/>
  <c r="T30" i="6"/>
  <c r="P30" i="6"/>
  <c r="K30" i="6"/>
  <c r="J30" i="6"/>
  <c r="F30" i="6"/>
  <c r="DY29" i="6"/>
  <c r="DX29" i="6"/>
  <c r="DW29" i="6"/>
  <c r="DU29" i="6"/>
  <c r="DT29" i="6"/>
  <c r="DS29" i="6"/>
  <c r="DQ29" i="6"/>
  <c r="DP29" i="6"/>
  <c r="DL29" i="6"/>
  <c r="DG29" i="6"/>
  <c r="DF29" i="6"/>
  <c r="DB29" i="6"/>
  <c r="CW29" i="6"/>
  <c r="CV29" i="6"/>
  <c r="CR29" i="6"/>
  <c r="CM29" i="6"/>
  <c r="CL29" i="6"/>
  <c r="CH29" i="6"/>
  <c r="CC29" i="6"/>
  <c r="CB29" i="6"/>
  <c r="BX29" i="6"/>
  <c r="BS29" i="6"/>
  <c r="BR29" i="6"/>
  <c r="BN29" i="6"/>
  <c r="BI29" i="6"/>
  <c r="BH29" i="6"/>
  <c r="BD29" i="6"/>
  <c r="AY29" i="6"/>
  <c r="AX29" i="6"/>
  <c r="AT29" i="6"/>
  <c r="AO29" i="6"/>
  <c r="AN29" i="6"/>
  <c r="AJ29" i="6"/>
  <c r="AE29" i="6"/>
  <c r="AD29" i="6"/>
  <c r="Z29" i="6"/>
  <c r="U29" i="6"/>
  <c r="T29" i="6"/>
  <c r="P29" i="6"/>
  <c r="K29" i="6"/>
  <c r="J29" i="6"/>
  <c r="F29" i="6"/>
  <c r="DY28" i="6"/>
  <c r="DX28" i="6"/>
  <c r="DW28" i="6"/>
  <c r="DU28" i="6"/>
  <c r="DT28" i="6"/>
  <c r="DS28" i="6"/>
  <c r="DQ28" i="6"/>
  <c r="DP28" i="6"/>
  <c r="DL28" i="6"/>
  <c r="DG28" i="6"/>
  <c r="DF28" i="6"/>
  <c r="DB28" i="6"/>
  <c r="CW28" i="6"/>
  <c r="CV28" i="6"/>
  <c r="CR28" i="6"/>
  <c r="CM28" i="6"/>
  <c r="CL28" i="6"/>
  <c r="CH28" i="6"/>
  <c r="CC28" i="6"/>
  <c r="CB28" i="6"/>
  <c r="BX28" i="6"/>
  <c r="BS28" i="6"/>
  <c r="BR28" i="6"/>
  <c r="BN28" i="6"/>
  <c r="BI28" i="6"/>
  <c r="BH28" i="6"/>
  <c r="BD28" i="6"/>
  <c r="AY28" i="6"/>
  <c r="AX28" i="6"/>
  <c r="AT28" i="6"/>
  <c r="AO28" i="6"/>
  <c r="AN28" i="6"/>
  <c r="AJ28" i="6"/>
  <c r="AE28" i="6"/>
  <c r="AD28" i="6"/>
  <c r="Z28" i="6"/>
  <c r="U28" i="6"/>
  <c r="T28" i="6"/>
  <c r="P28" i="6"/>
  <c r="K28" i="6"/>
  <c r="J28" i="6"/>
  <c r="F28" i="6"/>
  <c r="DY27" i="6"/>
  <c r="DX27" i="6"/>
  <c r="DW27" i="6"/>
  <c r="DU27" i="6"/>
  <c r="DT27" i="6"/>
  <c r="DS27" i="6"/>
  <c r="DQ27" i="6"/>
  <c r="DP27" i="6"/>
  <c r="DL27" i="6"/>
  <c r="DG27" i="6"/>
  <c r="DF27" i="6"/>
  <c r="DB27" i="6"/>
  <c r="CW27" i="6"/>
  <c r="CV27" i="6"/>
  <c r="CR27" i="6"/>
  <c r="CM27" i="6"/>
  <c r="CL27" i="6"/>
  <c r="CH27" i="6"/>
  <c r="CC27" i="6"/>
  <c r="CB27" i="6"/>
  <c r="BX27" i="6"/>
  <c r="BS27" i="6"/>
  <c r="BR27" i="6"/>
  <c r="BN27" i="6"/>
  <c r="BI27" i="6"/>
  <c r="BH27" i="6"/>
  <c r="BD27" i="6"/>
  <c r="AY27" i="6"/>
  <c r="AX27" i="6"/>
  <c r="AT27" i="6"/>
  <c r="AO27" i="6"/>
  <c r="AN27" i="6"/>
  <c r="AJ27" i="6"/>
  <c r="AE27" i="6"/>
  <c r="AD27" i="6"/>
  <c r="Z27" i="6"/>
  <c r="U27" i="6"/>
  <c r="T27" i="6"/>
  <c r="P27" i="6"/>
  <c r="K27" i="6"/>
  <c r="J27" i="6"/>
  <c r="F27" i="6"/>
  <c r="DY26" i="6"/>
  <c r="DX26" i="6"/>
  <c r="DW26" i="6"/>
  <c r="DU26" i="6"/>
  <c r="DT26" i="6"/>
  <c r="DS26" i="6"/>
  <c r="DQ26" i="6"/>
  <c r="DP26" i="6"/>
  <c r="DL26" i="6"/>
  <c r="DG26" i="6"/>
  <c r="DF26" i="6"/>
  <c r="DB26" i="6"/>
  <c r="CW26" i="6"/>
  <c r="CV26" i="6"/>
  <c r="CR26" i="6"/>
  <c r="CM26" i="6"/>
  <c r="CL26" i="6"/>
  <c r="CH26" i="6"/>
  <c r="CC26" i="6"/>
  <c r="CB26" i="6"/>
  <c r="BX26" i="6"/>
  <c r="BS26" i="6"/>
  <c r="BR26" i="6"/>
  <c r="BN26" i="6"/>
  <c r="BI26" i="6"/>
  <c r="BH26" i="6"/>
  <c r="BD26" i="6"/>
  <c r="AY26" i="6"/>
  <c r="AX26" i="6"/>
  <c r="AT26" i="6"/>
  <c r="AO26" i="6"/>
  <c r="AN26" i="6"/>
  <c r="AJ26" i="6"/>
  <c r="AE26" i="6"/>
  <c r="AD26" i="6"/>
  <c r="Z26" i="6"/>
  <c r="U26" i="6"/>
  <c r="T26" i="6"/>
  <c r="P26" i="6"/>
  <c r="K26" i="6"/>
  <c r="J26" i="6"/>
  <c r="F26" i="6"/>
  <c r="DY25" i="6"/>
  <c r="DX25" i="6"/>
  <c r="DW25" i="6"/>
  <c r="DU25" i="6"/>
  <c r="DT25" i="6"/>
  <c r="DS25" i="6"/>
  <c r="DQ25" i="6"/>
  <c r="DP25" i="6"/>
  <c r="DL25" i="6"/>
  <c r="DG25" i="6"/>
  <c r="DF25" i="6"/>
  <c r="DB25" i="6"/>
  <c r="CW25" i="6"/>
  <c r="CV25" i="6"/>
  <c r="CR25" i="6"/>
  <c r="CM25" i="6"/>
  <c r="CL25" i="6"/>
  <c r="CH25" i="6"/>
  <c r="CC25" i="6"/>
  <c r="CB25" i="6"/>
  <c r="BX25" i="6"/>
  <c r="BS25" i="6"/>
  <c r="BR25" i="6"/>
  <c r="BN25" i="6"/>
  <c r="BI25" i="6"/>
  <c r="BH25" i="6"/>
  <c r="BD25" i="6"/>
  <c r="AY25" i="6"/>
  <c r="AX25" i="6"/>
  <c r="AT25" i="6"/>
  <c r="AO25" i="6"/>
  <c r="AN25" i="6"/>
  <c r="AJ25" i="6"/>
  <c r="AE25" i="6"/>
  <c r="AD25" i="6"/>
  <c r="Z25" i="6"/>
  <c r="U25" i="6"/>
  <c r="T25" i="6"/>
  <c r="P25" i="6"/>
  <c r="K25" i="6"/>
  <c r="J25" i="6"/>
  <c r="F25" i="6"/>
  <c r="DY24" i="6"/>
  <c r="DX24" i="6"/>
  <c r="DW24" i="6"/>
  <c r="DU24" i="6"/>
  <c r="DT24" i="6"/>
  <c r="DS24" i="6"/>
  <c r="DQ24" i="6"/>
  <c r="DP24" i="6"/>
  <c r="DL24" i="6"/>
  <c r="DG24" i="6"/>
  <c r="DF24" i="6"/>
  <c r="DB24" i="6"/>
  <c r="CW24" i="6"/>
  <c r="CV24" i="6"/>
  <c r="CR24" i="6"/>
  <c r="CM24" i="6"/>
  <c r="CL24" i="6"/>
  <c r="CH24" i="6"/>
  <c r="CC24" i="6"/>
  <c r="CB24" i="6"/>
  <c r="BX24" i="6"/>
  <c r="BS24" i="6"/>
  <c r="BR24" i="6"/>
  <c r="BN24" i="6"/>
  <c r="BI24" i="6"/>
  <c r="BH24" i="6"/>
  <c r="BD24" i="6"/>
  <c r="AY24" i="6"/>
  <c r="AX24" i="6"/>
  <c r="AT24" i="6"/>
  <c r="AO24" i="6"/>
  <c r="AN24" i="6"/>
  <c r="AJ24" i="6"/>
  <c r="AE24" i="6"/>
  <c r="AD24" i="6"/>
  <c r="Z24" i="6"/>
  <c r="U24" i="6"/>
  <c r="T24" i="6"/>
  <c r="P24" i="6"/>
  <c r="K24" i="6"/>
  <c r="J24" i="6"/>
  <c r="F24" i="6"/>
  <c r="L24" i="6" s="1"/>
  <c r="DY23" i="6"/>
  <c r="DX23" i="6"/>
  <c r="DW23" i="6"/>
  <c r="DU23" i="6"/>
  <c r="DT23" i="6"/>
  <c r="DS23" i="6"/>
  <c r="DQ23" i="6"/>
  <c r="DP23" i="6"/>
  <c r="DL23" i="6"/>
  <c r="DG23" i="6"/>
  <c r="DF23" i="6"/>
  <c r="DB23" i="6"/>
  <c r="CW23" i="6"/>
  <c r="CV23" i="6"/>
  <c r="CR23" i="6"/>
  <c r="CM23" i="6"/>
  <c r="CL23" i="6"/>
  <c r="CH23" i="6"/>
  <c r="CC23" i="6"/>
  <c r="CB23" i="6"/>
  <c r="BX23" i="6"/>
  <c r="BS23" i="6"/>
  <c r="BR23" i="6"/>
  <c r="BN23" i="6"/>
  <c r="BI23" i="6"/>
  <c r="BH23" i="6"/>
  <c r="BD23" i="6"/>
  <c r="AY23" i="6"/>
  <c r="AX23" i="6"/>
  <c r="AT23" i="6"/>
  <c r="AO23" i="6"/>
  <c r="AN23" i="6"/>
  <c r="AJ23" i="6"/>
  <c r="AE23" i="6"/>
  <c r="AD23" i="6"/>
  <c r="Z23" i="6"/>
  <c r="U23" i="6"/>
  <c r="T23" i="6"/>
  <c r="P23" i="6"/>
  <c r="K23" i="6"/>
  <c r="J23" i="6"/>
  <c r="F23" i="6"/>
  <c r="DY22" i="6"/>
  <c r="DX22" i="6"/>
  <c r="DW22" i="6"/>
  <c r="DU22" i="6"/>
  <c r="DT22" i="6"/>
  <c r="DS22" i="6"/>
  <c r="DQ22" i="6"/>
  <c r="DP22" i="6"/>
  <c r="DL22" i="6"/>
  <c r="DG22" i="6"/>
  <c r="DF22" i="6"/>
  <c r="DB22" i="6"/>
  <c r="CW22" i="6"/>
  <c r="CV22" i="6"/>
  <c r="CR22" i="6"/>
  <c r="CM22" i="6"/>
  <c r="CL22" i="6"/>
  <c r="CH22" i="6"/>
  <c r="CC22" i="6"/>
  <c r="CB22" i="6"/>
  <c r="BX22" i="6"/>
  <c r="BS22" i="6"/>
  <c r="BR22" i="6"/>
  <c r="BN22" i="6"/>
  <c r="BI22" i="6"/>
  <c r="BH22" i="6"/>
  <c r="BD22" i="6"/>
  <c r="AY22" i="6"/>
  <c r="AX22" i="6"/>
  <c r="AT22" i="6"/>
  <c r="AO22" i="6"/>
  <c r="AN22" i="6"/>
  <c r="AJ22" i="6"/>
  <c r="AE22" i="6"/>
  <c r="AD22" i="6"/>
  <c r="Z22" i="6"/>
  <c r="U22" i="6"/>
  <c r="T22" i="6"/>
  <c r="P22" i="6"/>
  <c r="K22" i="6"/>
  <c r="J22" i="6"/>
  <c r="F22" i="6"/>
  <c r="DY21" i="6"/>
  <c r="DX21" i="6"/>
  <c r="DW21" i="6"/>
  <c r="DU21" i="6"/>
  <c r="DT21" i="6"/>
  <c r="DS21" i="6"/>
  <c r="DQ21" i="6"/>
  <c r="DP21" i="6"/>
  <c r="DL21" i="6"/>
  <c r="DG21" i="6"/>
  <c r="DF21" i="6"/>
  <c r="DB21" i="6"/>
  <c r="CW21" i="6"/>
  <c r="CV21" i="6"/>
  <c r="CR21" i="6"/>
  <c r="CM21" i="6"/>
  <c r="CL21" i="6"/>
  <c r="CH21" i="6"/>
  <c r="CC21" i="6"/>
  <c r="CB21" i="6"/>
  <c r="BX21" i="6"/>
  <c r="BS21" i="6"/>
  <c r="BR21" i="6"/>
  <c r="BN21" i="6"/>
  <c r="BI21" i="6"/>
  <c r="BH21" i="6"/>
  <c r="BD21" i="6"/>
  <c r="AY21" i="6"/>
  <c r="AX21" i="6"/>
  <c r="AT21" i="6"/>
  <c r="AO21" i="6"/>
  <c r="AN21" i="6"/>
  <c r="AJ21" i="6"/>
  <c r="AE21" i="6"/>
  <c r="AD21" i="6"/>
  <c r="Z21" i="6"/>
  <c r="U21" i="6"/>
  <c r="T21" i="6"/>
  <c r="P21" i="6"/>
  <c r="K21" i="6"/>
  <c r="J21" i="6"/>
  <c r="F21" i="6"/>
  <c r="DY20" i="6"/>
  <c r="DX20" i="6"/>
  <c r="DW20" i="6"/>
  <c r="DU20" i="6"/>
  <c r="DT20" i="6"/>
  <c r="DS20" i="6"/>
  <c r="DQ20" i="6"/>
  <c r="DP20" i="6"/>
  <c r="DL20" i="6"/>
  <c r="DG20" i="6"/>
  <c r="DF20" i="6"/>
  <c r="DB20" i="6"/>
  <c r="CW20" i="6"/>
  <c r="CV20" i="6"/>
  <c r="CR20" i="6"/>
  <c r="CM20" i="6"/>
  <c r="CL20" i="6"/>
  <c r="CH20" i="6"/>
  <c r="CC20" i="6"/>
  <c r="CB20" i="6"/>
  <c r="BX20" i="6"/>
  <c r="BS20" i="6"/>
  <c r="BR20" i="6"/>
  <c r="BN20" i="6"/>
  <c r="BI20" i="6"/>
  <c r="BH20" i="6"/>
  <c r="BD20" i="6"/>
  <c r="AY20" i="6"/>
  <c r="AX20" i="6"/>
  <c r="AT20" i="6"/>
  <c r="AO20" i="6"/>
  <c r="AN20" i="6"/>
  <c r="AJ20" i="6"/>
  <c r="AE20" i="6"/>
  <c r="AD20" i="6"/>
  <c r="Z20" i="6"/>
  <c r="U20" i="6"/>
  <c r="T20" i="6"/>
  <c r="P20" i="6"/>
  <c r="K20" i="6"/>
  <c r="J20" i="6"/>
  <c r="F20" i="6"/>
  <c r="DY19" i="6"/>
  <c r="DX19" i="6"/>
  <c r="DW19" i="6"/>
  <c r="DU19" i="6"/>
  <c r="DT19" i="6"/>
  <c r="DS19" i="6"/>
  <c r="DQ19" i="6"/>
  <c r="DP19" i="6"/>
  <c r="DL19" i="6"/>
  <c r="DG19" i="6"/>
  <c r="DF19" i="6"/>
  <c r="DB19" i="6"/>
  <c r="CW19" i="6"/>
  <c r="CV19" i="6"/>
  <c r="CR19" i="6"/>
  <c r="CM19" i="6"/>
  <c r="CL19" i="6"/>
  <c r="CH19" i="6"/>
  <c r="CC19" i="6"/>
  <c r="CB19" i="6"/>
  <c r="BX19" i="6"/>
  <c r="BS19" i="6"/>
  <c r="BR19" i="6"/>
  <c r="BN19" i="6"/>
  <c r="BI19" i="6"/>
  <c r="BH19" i="6"/>
  <c r="BD19" i="6"/>
  <c r="AY19" i="6"/>
  <c r="AX19" i="6"/>
  <c r="AT19" i="6"/>
  <c r="AO19" i="6"/>
  <c r="AN19" i="6"/>
  <c r="AJ19" i="6"/>
  <c r="AE19" i="6"/>
  <c r="AD19" i="6"/>
  <c r="Z19" i="6"/>
  <c r="U19" i="6"/>
  <c r="T19" i="6"/>
  <c r="P19" i="6"/>
  <c r="K19" i="6"/>
  <c r="J19" i="6"/>
  <c r="F19" i="6"/>
  <c r="DY18" i="6"/>
  <c r="DX18" i="6"/>
  <c r="DW18" i="6"/>
  <c r="DU18" i="6"/>
  <c r="DT18" i="6"/>
  <c r="DS18" i="6"/>
  <c r="DQ18" i="6"/>
  <c r="DP18" i="6"/>
  <c r="DL18" i="6"/>
  <c r="DG18" i="6"/>
  <c r="DF18" i="6"/>
  <c r="DB18" i="6"/>
  <c r="CW18" i="6"/>
  <c r="CV18" i="6"/>
  <c r="CR18" i="6"/>
  <c r="CM18" i="6"/>
  <c r="CL18" i="6"/>
  <c r="CH18" i="6"/>
  <c r="CC18" i="6"/>
  <c r="CB18" i="6"/>
  <c r="BX18" i="6"/>
  <c r="BS18" i="6"/>
  <c r="BR18" i="6"/>
  <c r="BN18" i="6"/>
  <c r="BI18" i="6"/>
  <c r="BH18" i="6"/>
  <c r="BD18" i="6"/>
  <c r="AY18" i="6"/>
  <c r="AX18" i="6"/>
  <c r="AT18" i="6"/>
  <c r="AO18" i="6"/>
  <c r="AN18" i="6"/>
  <c r="AJ18" i="6"/>
  <c r="AE18" i="6"/>
  <c r="AD18" i="6"/>
  <c r="Z18" i="6"/>
  <c r="U18" i="6"/>
  <c r="T18" i="6"/>
  <c r="P18" i="6"/>
  <c r="K18" i="6"/>
  <c r="J18" i="6"/>
  <c r="F18" i="6"/>
  <c r="DY17" i="6"/>
  <c r="DX17" i="6"/>
  <c r="DW17" i="6"/>
  <c r="DU17" i="6"/>
  <c r="DT17" i="6"/>
  <c r="DS17" i="6"/>
  <c r="DQ17" i="6"/>
  <c r="DP17" i="6"/>
  <c r="DL17" i="6"/>
  <c r="DG17" i="6"/>
  <c r="DF17" i="6"/>
  <c r="DB17" i="6"/>
  <c r="CW17" i="6"/>
  <c r="CV17" i="6"/>
  <c r="CR17" i="6"/>
  <c r="CM17" i="6"/>
  <c r="CL17" i="6"/>
  <c r="CH17" i="6"/>
  <c r="CC17" i="6"/>
  <c r="CB17" i="6"/>
  <c r="BX17" i="6"/>
  <c r="BS17" i="6"/>
  <c r="BR17" i="6"/>
  <c r="BN17" i="6"/>
  <c r="BI17" i="6"/>
  <c r="BH17" i="6"/>
  <c r="BD17" i="6"/>
  <c r="AY17" i="6"/>
  <c r="AX17" i="6"/>
  <c r="AT17" i="6"/>
  <c r="AO17" i="6"/>
  <c r="AN17" i="6"/>
  <c r="AJ17" i="6"/>
  <c r="AE17" i="6"/>
  <c r="AD17" i="6"/>
  <c r="Z17" i="6"/>
  <c r="U17" i="6"/>
  <c r="T17" i="6"/>
  <c r="P17" i="6"/>
  <c r="K17" i="6"/>
  <c r="J17" i="6"/>
  <c r="F17" i="6"/>
  <c r="L17" i="6" s="1"/>
  <c r="DY16" i="6"/>
  <c r="DX16" i="6"/>
  <c r="DW16" i="6"/>
  <c r="DU16" i="6"/>
  <c r="DT16" i="6"/>
  <c r="DS16" i="6"/>
  <c r="DQ16" i="6"/>
  <c r="DP16" i="6"/>
  <c r="DL16" i="6"/>
  <c r="DG16" i="6"/>
  <c r="DF16" i="6"/>
  <c r="DB16" i="6"/>
  <c r="CW16" i="6"/>
  <c r="CV16" i="6"/>
  <c r="CR16" i="6"/>
  <c r="CM16" i="6"/>
  <c r="CL16" i="6"/>
  <c r="CH16" i="6"/>
  <c r="CC16" i="6"/>
  <c r="CB16" i="6"/>
  <c r="BX16" i="6"/>
  <c r="BS16" i="6"/>
  <c r="BR16" i="6"/>
  <c r="BN16" i="6"/>
  <c r="BI16" i="6"/>
  <c r="BH16" i="6"/>
  <c r="BD16" i="6"/>
  <c r="AY16" i="6"/>
  <c r="AX16" i="6"/>
  <c r="AT16" i="6"/>
  <c r="AO16" i="6"/>
  <c r="AN16" i="6"/>
  <c r="AJ16" i="6"/>
  <c r="AE16" i="6"/>
  <c r="AD16" i="6"/>
  <c r="Z16" i="6"/>
  <c r="U16" i="6"/>
  <c r="T16" i="6"/>
  <c r="P16" i="6"/>
  <c r="K16" i="6"/>
  <c r="J16" i="6"/>
  <c r="F16" i="6"/>
  <c r="DY15" i="6"/>
  <c r="DX15" i="6"/>
  <c r="DW15" i="6"/>
  <c r="DU15" i="6"/>
  <c r="DT15" i="6"/>
  <c r="DS15" i="6"/>
  <c r="DQ15" i="6"/>
  <c r="DP15" i="6"/>
  <c r="DL15" i="6"/>
  <c r="DG15" i="6"/>
  <c r="DF15" i="6"/>
  <c r="DB15" i="6"/>
  <c r="CW15" i="6"/>
  <c r="CV15" i="6"/>
  <c r="CR15" i="6"/>
  <c r="CM15" i="6"/>
  <c r="CL15" i="6"/>
  <c r="CH15" i="6"/>
  <c r="CC15" i="6"/>
  <c r="CB15" i="6"/>
  <c r="BX15" i="6"/>
  <c r="BS15" i="6"/>
  <c r="BR15" i="6"/>
  <c r="BN15" i="6"/>
  <c r="BI15" i="6"/>
  <c r="BH15" i="6"/>
  <c r="BD15" i="6"/>
  <c r="AY15" i="6"/>
  <c r="AX15" i="6"/>
  <c r="AT15" i="6"/>
  <c r="AO15" i="6"/>
  <c r="AN15" i="6"/>
  <c r="AJ15" i="6"/>
  <c r="AE15" i="6"/>
  <c r="AD15" i="6"/>
  <c r="Z15" i="6"/>
  <c r="U15" i="6"/>
  <c r="T15" i="6"/>
  <c r="P15" i="6"/>
  <c r="K15" i="6"/>
  <c r="J15" i="6"/>
  <c r="F15" i="6"/>
  <c r="DY14" i="6"/>
  <c r="DX14" i="6"/>
  <c r="DW14" i="6"/>
  <c r="DU14" i="6"/>
  <c r="DT14" i="6"/>
  <c r="DS14" i="6"/>
  <c r="DQ14" i="6"/>
  <c r="DP14" i="6"/>
  <c r="DL14" i="6"/>
  <c r="DG14" i="6"/>
  <c r="DF14" i="6"/>
  <c r="DB14" i="6"/>
  <c r="CW14" i="6"/>
  <c r="CV14" i="6"/>
  <c r="CR14" i="6"/>
  <c r="CM14" i="6"/>
  <c r="CL14" i="6"/>
  <c r="CH14" i="6"/>
  <c r="CC14" i="6"/>
  <c r="CB14" i="6"/>
  <c r="BX14" i="6"/>
  <c r="BS14" i="6"/>
  <c r="BR14" i="6"/>
  <c r="BN14" i="6"/>
  <c r="BI14" i="6"/>
  <c r="BH14" i="6"/>
  <c r="BD14" i="6"/>
  <c r="AY14" i="6"/>
  <c r="AX14" i="6"/>
  <c r="AT14" i="6"/>
  <c r="AO14" i="6"/>
  <c r="AN14" i="6"/>
  <c r="AJ14" i="6"/>
  <c r="AE14" i="6"/>
  <c r="AD14" i="6"/>
  <c r="Z14" i="6"/>
  <c r="U14" i="6"/>
  <c r="T14" i="6"/>
  <c r="P14" i="6"/>
  <c r="K14" i="6"/>
  <c r="J14" i="6"/>
  <c r="F14" i="6"/>
  <c r="DY13" i="6"/>
  <c r="DX13" i="6"/>
  <c r="DW13" i="6"/>
  <c r="DU13" i="6"/>
  <c r="DT13" i="6"/>
  <c r="DS13" i="6"/>
  <c r="DQ13" i="6"/>
  <c r="DP13" i="6"/>
  <c r="DL13" i="6"/>
  <c r="DG13" i="6"/>
  <c r="DF13" i="6"/>
  <c r="DB13" i="6"/>
  <c r="CW13" i="6"/>
  <c r="CV13" i="6"/>
  <c r="CR13" i="6"/>
  <c r="CM13" i="6"/>
  <c r="CL13" i="6"/>
  <c r="CH13" i="6"/>
  <c r="CC13" i="6"/>
  <c r="CB13" i="6"/>
  <c r="BX13" i="6"/>
  <c r="BS13" i="6"/>
  <c r="BR13" i="6"/>
  <c r="BN13" i="6"/>
  <c r="BI13" i="6"/>
  <c r="BH13" i="6"/>
  <c r="BD13" i="6"/>
  <c r="AY13" i="6"/>
  <c r="AX13" i="6"/>
  <c r="AT13" i="6"/>
  <c r="AO13" i="6"/>
  <c r="AN13" i="6"/>
  <c r="AJ13" i="6"/>
  <c r="AE13" i="6"/>
  <c r="AD13" i="6"/>
  <c r="Z13" i="6"/>
  <c r="U13" i="6"/>
  <c r="T13" i="6"/>
  <c r="P13" i="6"/>
  <c r="K13" i="6"/>
  <c r="J13" i="6"/>
  <c r="F13" i="6"/>
  <c r="DY12" i="6"/>
  <c r="DX12" i="6"/>
  <c r="DW12" i="6"/>
  <c r="DU12" i="6"/>
  <c r="DT12" i="6"/>
  <c r="DS12" i="6"/>
  <c r="DQ12" i="6"/>
  <c r="DP12" i="6"/>
  <c r="DL12" i="6"/>
  <c r="DR12" i="6" s="1"/>
  <c r="DG12" i="6"/>
  <c r="DF12" i="6"/>
  <c r="DB12" i="6"/>
  <c r="DH12" i="6" s="1"/>
  <c r="CW12" i="6"/>
  <c r="CV12" i="6"/>
  <c r="CR12" i="6"/>
  <c r="CM12" i="6"/>
  <c r="CL12" i="6"/>
  <c r="CH12" i="6"/>
  <c r="CC12" i="6"/>
  <c r="CB12" i="6"/>
  <c r="BX12" i="6"/>
  <c r="BS12" i="6"/>
  <c r="BR12" i="6"/>
  <c r="BN12" i="6"/>
  <c r="BI12" i="6"/>
  <c r="BH12" i="6"/>
  <c r="BD12" i="6"/>
  <c r="AY12" i="6"/>
  <c r="AX12" i="6"/>
  <c r="AT12" i="6"/>
  <c r="AO12" i="6"/>
  <c r="AN12" i="6"/>
  <c r="AJ12" i="6"/>
  <c r="AE12" i="6"/>
  <c r="AD12" i="6"/>
  <c r="Z12" i="6"/>
  <c r="AF12" i="6" s="1"/>
  <c r="U12" i="6"/>
  <c r="T12" i="6"/>
  <c r="P12" i="6"/>
  <c r="K12" i="6"/>
  <c r="J12" i="6"/>
  <c r="F12" i="6"/>
  <c r="DY11" i="6"/>
  <c r="DX11" i="6"/>
  <c r="DW11" i="6"/>
  <c r="DU11" i="6"/>
  <c r="DT11" i="6"/>
  <c r="DS11" i="6"/>
  <c r="DQ11" i="6"/>
  <c r="DP11" i="6"/>
  <c r="DL11" i="6"/>
  <c r="DG11" i="6"/>
  <c r="DF11" i="6"/>
  <c r="DB11" i="6"/>
  <c r="CW11" i="6"/>
  <c r="CV11" i="6"/>
  <c r="CR11" i="6"/>
  <c r="CM11" i="6"/>
  <c r="CL11" i="6"/>
  <c r="CH11" i="6"/>
  <c r="CC11" i="6"/>
  <c r="CB11" i="6"/>
  <c r="BX11" i="6"/>
  <c r="BS11" i="6"/>
  <c r="BR11" i="6"/>
  <c r="BN11" i="6"/>
  <c r="BI11" i="6"/>
  <c r="BH11" i="6"/>
  <c r="BD11" i="6"/>
  <c r="AY11" i="6"/>
  <c r="AX11" i="6"/>
  <c r="AT11" i="6"/>
  <c r="AO11" i="6"/>
  <c r="AN11" i="6"/>
  <c r="AJ11" i="6"/>
  <c r="AE11" i="6"/>
  <c r="AD11" i="6"/>
  <c r="Z11" i="6"/>
  <c r="U11" i="6"/>
  <c r="T11" i="6"/>
  <c r="P11" i="6"/>
  <c r="K11" i="6"/>
  <c r="J11" i="6"/>
  <c r="F11" i="6"/>
  <c r="DY10" i="6"/>
  <c r="DX10" i="6"/>
  <c r="DW10" i="6"/>
  <c r="DU10" i="6"/>
  <c r="DT10" i="6"/>
  <c r="DS10" i="6"/>
  <c r="DQ10" i="6"/>
  <c r="DP10" i="6"/>
  <c r="DL10" i="6"/>
  <c r="DG10" i="6"/>
  <c r="DF10" i="6"/>
  <c r="DB10" i="6"/>
  <c r="DH10" i="6" s="1"/>
  <c r="CW10" i="6"/>
  <c r="CV10" i="6"/>
  <c r="CR10" i="6"/>
  <c r="CM10" i="6"/>
  <c r="CL10" i="6"/>
  <c r="CH10" i="6"/>
  <c r="CC10" i="6"/>
  <c r="CB10" i="6"/>
  <c r="BX10" i="6"/>
  <c r="BS10" i="6"/>
  <c r="BR10" i="6"/>
  <c r="BN10" i="6"/>
  <c r="BI10" i="6"/>
  <c r="BH10" i="6"/>
  <c r="BD10" i="6"/>
  <c r="AY10" i="6"/>
  <c r="AX10" i="6"/>
  <c r="AT10" i="6"/>
  <c r="AO10" i="6"/>
  <c r="AN10" i="6"/>
  <c r="AJ10" i="6"/>
  <c r="AE10" i="6"/>
  <c r="AD10" i="6"/>
  <c r="Z10" i="6"/>
  <c r="U10" i="6"/>
  <c r="T10" i="6"/>
  <c r="P10" i="6"/>
  <c r="K10" i="6"/>
  <c r="J10" i="6"/>
  <c r="F10" i="6"/>
  <c r="DT9" i="6"/>
  <c r="DJ9" i="6"/>
  <c r="CZ9" i="6"/>
  <c r="CP9" i="6"/>
  <c r="CF9" i="6"/>
  <c r="BV9" i="6"/>
  <c r="BL9" i="6"/>
  <c r="BB9" i="6"/>
  <c r="AR9" i="6"/>
  <c r="AH9" i="6"/>
  <c r="X9" i="6"/>
  <c r="N9" i="6"/>
  <c r="B9" i="6"/>
  <c r="DX40" i="6" l="1"/>
  <c r="EA39" i="6"/>
  <c r="DN34" i="7"/>
  <c r="DJ34" i="7"/>
  <c r="II11" i="7"/>
  <c r="II34" i="7" s="1"/>
  <c r="IJ34" i="7"/>
  <c r="IH34" i="7"/>
  <c r="DI34" i="7"/>
  <c r="DU40" i="6"/>
  <c r="FD34" i="7"/>
  <c r="EZ34" i="7"/>
  <c r="BS34" i="7"/>
  <c r="EY34" i="7"/>
  <c r="HI34" i="7"/>
  <c r="HE34" i="7"/>
  <c r="HD34" i="7" s="1"/>
  <c r="HQ11" i="7"/>
  <c r="HQ34" i="7" s="1"/>
  <c r="HP34" i="7"/>
  <c r="HR34" i="7"/>
  <c r="DP40" i="6"/>
  <c r="IV11" i="7"/>
  <c r="IY11" i="7" s="1"/>
  <c r="GP34" i="7"/>
  <c r="CX37" i="6"/>
  <c r="DR37" i="6"/>
  <c r="EA38" i="6"/>
  <c r="DZ25" i="6"/>
  <c r="L25" i="6"/>
  <c r="AF25" i="6"/>
  <c r="AZ25" i="6"/>
  <c r="BT25" i="6"/>
  <c r="CN25" i="6"/>
  <c r="DH25" i="6"/>
  <c r="DV25" i="6"/>
  <c r="EB25" i="6" s="1"/>
  <c r="DZ26" i="6"/>
  <c r="DZ27" i="6"/>
  <c r="L27" i="6"/>
  <c r="AF27" i="6"/>
  <c r="AZ27" i="6"/>
  <c r="BT27" i="6"/>
  <c r="CN27" i="6"/>
  <c r="DH27" i="6"/>
  <c r="DV27" i="6"/>
  <c r="EB27" i="6" s="1"/>
  <c r="DZ28" i="6"/>
  <c r="DZ29" i="6"/>
  <c r="L29" i="6"/>
  <c r="AF29" i="6"/>
  <c r="AZ29" i="6"/>
  <c r="BT29" i="6"/>
  <c r="CN29" i="6"/>
  <c r="DH29" i="6"/>
  <c r="DV29" i="6"/>
  <c r="EB29" i="6" s="1"/>
  <c r="DZ30" i="6"/>
  <c r="DZ31" i="6"/>
  <c r="L31" i="6"/>
  <c r="AF31" i="6"/>
  <c r="AZ31" i="6"/>
  <c r="BT31" i="6"/>
  <c r="CN31" i="6"/>
  <c r="DH31" i="6"/>
  <c r="DV31" i="6"/>
  <c r="EB31" i="6" s="1"/>
  <c r="DZ32" i="6"/>
  <c r="DZ33" i="6"/>
  <c r="V33" i="6"/>
  <c r="EA33" i="6"/>
  <c r="AP33" i="6"/>
  <c r="BJ33" i="6"/>
  <c r="CD33" i="6"/>
  <c r="CX33" i="6"/>
  <c r="DR33" i="6"/>
  <c r="EA34" i="6"/>
  <c r="EA35" i="6"/>
  <c r="V35" i="6"/>
  <c r="AP35" i="6"/>
  <c r="BJ35" i="6"/>
  <c r="CD35" i="6"/>
  <c r="CX35" i="6"/>
  <c r="DR35" i="6"/>
  <c r="EA36" i="6"/>
  <c r="EA37" i="6"/>
  <c r="V37" i="6"/>
  <c r="AP37" i="6"/>
  <c r="BJ37" i="6"/>
  <c r="CD37" i="6"/>
  <c r="V39" i="6"/>
  <c r="AP39" i="6"/>
  <c r="J40" i="6"/>
  <c r="U40" i="6"/>
  <c r="AD40" i="6"/>
  <c r="AJ40" i="6"/>
  <c r="AP40" i="6" s="1"/>
  <c r="AO40" i="6"/>
  <c r="AX40" i="6"/>
  <c r="BD40" i="6"/>
  <c r="BJ40" i="6" s="1"/>
  <c r="BI40" i="6"/>
  <c r="BR40" i="6"/>
  <c r="CC40" i="6"/>
  <c r="CL40" i="6"/>
  <c r="CW40" i="6"/>
  <c r="DF40" i="6"/>
  <c r="EA11" i="6"/>
  <c r="V11" i="6"/>
  <c r="AP11" i="6"/>
  <c r="BJ11" i="6"/>
  <c r="CD11" i="6"/>
  <c r="CX11" i="6"/>
  <c r="BJ39" i="6"/>
  <c r="BT12" i="6"/>
  <c r="DZ13" i="6"/>
  <c r="L13" i="6"/>
  <c r="AF13" i="6"/>
  <c r="AZ13" i="6"/>
  <c r="BT13" i="6"/>
  <c r="CN13" i="6"/>
  <c r="DH13" i="6"/>
  <c r="DV13" i="6"/>
  <c r="EB13" i="6" s="1"/>
  <c r="DZ14" i="6"/>
  <c r="DZ15" i="6"/>
  <c r="L15" i="6"/>
  <c r="AF15" i="6"/>
  <c r="AZ15" i="6"/>
  <c r="BT15" i="6"/>
  <c r="CN15" i="6"/>
  <c r="DH15" i="6"/>
  <c r="DV15" i="6"/>
  <c r="EB15" i="6" s="1"/>
  <c r="DZ17" i="6"/>
  <c r="V17" i="6"/>
  <c r="EA17" i="6"/>
  <c r="AP17" i="6"/>
  <c r="BJ17" i="6"/>
  <c r="CD17" i="6"/>
  <c r="CX17" i="6"/>
  <c r="EA19" i="6"/>
  <c r="V19" i="6"/>
  <c r="AP19" i="6"/>
  <c r="BJ19" i="6"/>
  <c r="CD19" i="6"/>
  <c r="CX19" i="6"/>
  <c r="DR19" i="6"/>
  <c r="EA20" i="6"/>
  <c r="EA21" i="6"/>
  <c r="V21" i="6"/>
  <c r="AP21" i="6"/>
  <c r="BJ21" i="6"/>
  <c r="CD21" i="6"/>
  <c r="CX21" i="6"/>
  <c r="DR21" i="6"/>
  <c r="EA22" i="6"/>
  <c r="EA23" i="6"/>
  <c r="V23" i="6"/>
  <c r="AP23" i="6"/>
  <c r="BJ23" i="6"/>
  <c r="CD23" i="6"/>
  <c r="CX23" i="6"/>
  <c r="DR23" i="6"/>
  <c r="K40" i="6"/>
  <c r="T40" i="6"/>
  <c r="AE40" i="6"/>
  <c r="AT40" i="6"/>
  <c r="AY40" i="6"/>
  <c r="DL40" i="6"/>
  <c r="DQ40" i="6"/>
  <c r="DT40" i="6"/>
  <c r="DW40" i="6"/>
  <c r="DY40" i="6"/>
  <c r="DZ12" i="6"/>
  <c r="L12" i="6"/>
  <c r="EA12" i="6"/>
  <c r="DV12" i="6"/>
  <c r="EA14" i="6"/>
  <c r="V14" i="6"/>
  <c r="AP14" i="6"/>
  <c r="BJ14" i="6"/>
  <c r="CD14" i="6"/>
  <c r="CX14" i="6"/>
  <c r="EA15" i="6"/>
  <c r="EA16" i="6"/>
  <c r="V16" i="6"/>
  <c r="AP16" i="6"/>
  <c r="BJ16" i="6"/>
  <c r="CD16" i="6"/>
  <c r="CX16" i="6"/>
  <c r="DZ18" i="6"/>
  <c r="L18" i="6"/>
  <c r="AF18" i="6"/>
  <c r="AZ18" i="6"/>
  <c r="BT18" i="6"/>
  <c r="CN18" i="6"/>
  <c r="DH18" i="6"/>
  <c r="DV18" i="6"/>
  <c r="EB18" i="6" s="1"/>
  <c r="DZ19" i="6"/>
  <c r="DZ20" i="6"/>
  <c r="L20" i="6"/>
  <c r="AF20" i="6"/>
  <c r="AZ20" i="6"/>
  <c r="BT20" i="6"/>
  <c r="CN20" i="6"/>
  <c r="DH20" i="6"/>
  <c r="DV20" i="6"/>
  <c r="DZ21" i="6"/>
  <c r="DZ22" i="6"/>
  <c r="L22" i="6"/>
  <c r="AF22" i="6"/>
  <c r="AZ22" i="6"/>
  <c r="BT22" i="6"/>
  <c r="CN22" i="6"/>
  <c r="DH22" i="6"/>
  <c r="DV22" i="6"/>
  <c r="EB22" i="6" s="1"/>
  <c r="DZ23" i="6"/>
  <c r="DZ24" i="6"/>
  <c r="V24" i="6"/>
  <c r="EA24" i="6"/>
  <c r="AP24" i="6"/>
  <c r="BJ24" i="6"/>
  <c r="CD24" i="6"/>
  <c r="CX24" i="6"/>
  <c r="DR24" i="6"/>
  <c r="EA25" i="6"/>
  <c r="EA26" i="6"/>
  <c r="V26" i="6"/>
  <c r="AP26" i="6"/>
  <c r="BJ26" i="6"/>
  <c r="CD26" i="6"/>
  <c r="CX26" i="6"/>
  <c r="DR26" i="6"/>
  <c r="EA27" i="6"/>
  <c r="EA28" i="6"/>
  <c r="V28" i="6"/>
  <c r="AP28" i="6"/>
  <c r="BJ28" i="6"/>
  <c r="CD28" i="6"/>
  <c r="CX28" i="6"/>
  <c r="DR28" i="6"/>
  <c r="EA29" i="6"/>
  <c r="EA30" i="6"/>
  <c r="V30" i="6"/>
  <c r="AP30" i="6"/>
  <c r="BJ30" i="6"/>
  <c r="CD30" i="6"/>
  <c r="CX30" i="6"/>
  <c r="DR30" i="6"/>
  <c r="EA31" i="6"/>
  <c r="EA32" i="6"/>
  <c r="V32" i="6"/>
  <c r="AP32" i="6"/>
  <c r="BJ32" i="6"/>
  <c r="CD32" i="6"/>
  <c r="CX32" i="6"/>
  <c r="DR32" i="6"/>
  <c r="DZ34" i="6"/>
  <c r="L34" i="6"/>
  <c r="AF34" i="6"/>
  <c r="AZ34" i="6"/>
  <c r="BT34" i="6"/>
  <c r="CN34" i="6"/>
  <c r="DH34" i="6"/>
  <c r="DV34" i="6"/>
  <c r="EB34" i="6" s="1"/>
  <c r="DZ35" i="6"/>
  <c r="DZ36" i="6"/>
  <c r="AF36" i="6"/>
  <c r="AZ36" i="6"/>
  <c r="BT36" i="6"/>
  <c r="CN36" i="6"/>
  <c r="DH36" i="6"/>
  <c r="DV36" i="6"/>
  <c r="EB36" i="6" s="1"/>
  <c r="DZ37" i="6"/>
  <c r="DZ38" i="6"/>
  <c r="AF38" i="6"/>
  <c r="AZ38" i="6"/>
  <c r="BT38" i="6"/>
  <c r="CN38" i="6"/>
  <c r="DH38" i="6"/>
  <c r="DV38" i="6"/>
  <c r="EB38" i="6" s="1"/>
  <c r="DZ39" i="6"/>
  <c r="CD39" i="6"/>
  <c r="CX39" i="6"/>
  <c r="DR39" i="6"/>
  <c r="V10" i="6"/>
  <c r="Z40" i="6"/>
  <c r="AF40" i="6" s="1"/>
  <c r="DR11" i="6"/>
  <c r="DV11" i="6"/>
  <c r="EB11" i="6" s="1"/>
  <c r="AP12" i="6"/>
  <c r="AZ12" i="6"/>
  <c r="DR16" i="6"/>
  <c r="DV16" i="6"/>
  <c r="EB16" i="6" s="1"/>
  <c r="DR17" i="6"/>
  <c r="DV17" i="6"/>
  <c r="EB17" i="6" s="1"/>
  <c r="F40" i="6"/>
  <c r="L40" i="6" s="1"/>
  <c r="BT10" i="6"/>
  <c r="BX40" i="6"/>
  <c r="CD40" i="6" s="1"/>
  <c r="CN10" i="6"/>
  <c r="CR40" i="6"/>
  <c r="CX40" i="6" s="1"/>
  <c r="DR10" i="6"/>
  <c r="DS40" i="6"/>
  <c r="L10" i="6"/>
  <c r="P40" i="6"/>
  <c r="V40" i="6" s="1"/>
  <c r="BJ10" i="6"/>
  <c r="BN40" i="6"/>
  <c r="BT40" i="6" s="1"/>
  <c r="CD10" i="6"/>
  <c r="CH40" i="6"/>
  <c r="CN40" i="6" s="1"/>
  <c r="CX10" i="6"/>
  <c r="DB40" i="6"/>
  <c r="DH40" i="6" s="1"/>
  <c r="CN12" i="6"/>
  <c r="CX12" i="6"/>
  <c r="DR14" i="6"/>
  <c r="DV14" i="6"/>
  <c r="EB14" i="6" s="1"/>
  <c r="EA10" i="6"/>
  <c r="AF10" i="6"/>
  <c r="AN40" i="6"/>
  <c r="AP10" i="6"/>
  <c r="AZ10" i="6"/>
  <c r="BH40" i="6"/>
  <c r="BS40" i="6"/>
  <c r="CB40" i="6"/>
  <c r="CM40" i="6"/>
  <c r="CV40" i="6"/>
  <c r="DG40" i="6"/>
  <c r="DV10" i="6"/>
  <c r="DZ10" i="6"/>
  <c r="DZ11" i="6"/>
  <c r="L11" i="6"/>
  <c r="AF11" i="6"/>
  <c r="AZ11" i="6"/>
  <c r="EA13" i="6"/>
  <c r="DZ16" i="6"/>
  <c r="EA18" i="6"/>
  <c r="EB20" i="6"/>
  <c r="AZ40" i="6"/>
  <c r="BT11" i="6"/>
  <c r="CN11" i="6"/>
  <c r="DH11" i="6"/>
  <c r="V12" i="6"/>
  <c r="BJ12" i="6"/>
  <c r="CD12" i="6"/>
  <c r="EB12" i="6"/>
  <c r="V13" i="6"/>
  <c r="AP13" i="6"/>
  <c r="BJ13" i="6"/>
  <c r="CD13" i="6"/>
  <c r="CX13" i="6"/>
  <c r="DR13" i="6"/>
  <c r="L14" i="6"/>
  <c r="AF14" i="6"/>
  <c r="AZ14" i="6"/>
  <c r="BT14" i="6"/>
  <c r="CN14" i="6"/>
  <c r="DH14" i="6"/>
  <c r="V15" i="6"/>
  <c r="AP15" i="6"/>
  <c r="BJ15" i="6"/>
  <c r="CD15" i="6"/>
  <c r="CX15" i="6"/>
  <c r="DR15" i="6"/>
  <c r="L16" i="6"/>
  <c r="AF16" i="6"/>
  <c r="AZ16" i="6"/>
  <c r="BT16" i="6"/>
  <c r="CN16" i="6"/>
  <c r="DH16" i="6"/>
  <c r="AF17" i="6"/>
  <c r="AZ17" i="6"/>
  <c r="BT17" i="6"/>
  <c r="CN17" i="6"/>
  <c r="DH17" i="6"/>
  <c r="V18" i="6"/>
  <c r="AP18" i="6"/>
  <c r="BJ18" i="6"/>
  <c r="CD18" i="6"/>
  <c r="CX18" i="6"/>
  <c r="DR18" i="6"/>
  <c r="L19" i="6"/>
  <c r="AF19" i="6"/>
  <c r="AZ19" i="6"/>
  <c r="BT19" i="6"/>
  <c r="CN19" i="6"/>
  <c r="DH19" i="6"/>
  <c r="DV19" i="6"/>
  <c r="EB19" i="6" s="1"/>
  <c r="V20" i="6"/>
  <c r="AP20" i="6"/>
  <c r="BJ20" i="6"/>
  <c r="CD20" i="6"/>
  <c r="CX20" i="6"/>
  <c r="DR20" i="6"/>
  <c r="L21" i="6"/>
  <c r="AF21" i="6"/>
  <c r="AZ21" i="6"/>
  <c r="BT21" i="6"/>
  <c r="CN21" i="6"/>
  <c r="DH21" i="6"/>
  <c r="DV21" i="6"/>
  <c r="EB21" i="6" s="1"/>
  <c r="V22" i="6"/>
  <c r="AP22" i="6"/>
  <c r="BJ22" i="6"/>
  <c r="CD22" i="6"/>
  <c r="CX22" i="6"/>
  <c r="DR22" i="6"/>
  <c r="L23" i="6"/>
  <c r="AF23" i="6"/>
  <c r="AZ23" i="6"/>
  <c r="BT23" i="6"/>
  <c r="CN23" i="6"/>
  <c r="DH23" i="6"/>
  <c r="DV23" i="6"/>
  <c r="EB23" i="6" s="1"/>
  <c r="AF24" i="6"/>
  <c r="AZ24" i="6"/>
  <c r="BT24" i="6"/>
  <c r="CN24" i="6"/>
  <c r="DH24" i="6"/>
  <c r="DV24" i="6"/>
  <c r="EB24" i="6" s="1"/>
  <c r="V25" i="6"/>
  <c r="AP25" i="6"/>
  <c r="BJ25" i="6"/>
  <c r="CD25" i="6"/>
  <c r="CX25" i="6"/>
  <c r="DR25" i="6"/>
  <c r="L26" i="6"/>
  <c r="AF26" i="6"/>
  <c r="AZ26" i="6"/>
  <c r="BT26" i="6"/>
  <c r="CN26" i="6"/>
  <c r="DH26" i="6"/>
  <c r="DV26" i="6"/>
  <c r="EB26" i="6" s="1"/>
  <c r="V27" i="6"/>
  <c r="AP27" i="6"/>
  <c r="BJ27" i="6"/>
  <c r="CD27" i="6"/>
  <c r="CX27" i="6"/>
  <c r="DR27" i="6"/>
  <c r="L28" i="6"/>
  <c r="AF28" i="6"/>
  <c r="AZ28" i="6"/>
  <c r="BT28" i="6"/>
  <c r="CN28" i="6"/>
  <c r="DH28" i="6"/>
  <c r="DV28" i="6"/>
  <c r="EB28" i="6" s="1"/>
  <c r="V29" i="6"/>
  <c r="AP29" i="6"/>
  <c r="BJ29" i="6"/>
  <c r="CD29" i="6"/>
  <c r="CX29" i="6"/>
  <c r="DR29" i="6"/>
  <c r="L30" i="6"/>
  <c r="AF30" i="6"/>
  <c r="AZ30" i="6"/>
  <c r="BT30" i="6"/>
  <c r="CN30" i="6"/>
  <c r="DH30" i="6"/>
  <c r="DV30" i="6"/>
  <c r="EB30" i="6" s="1"/>
  <c r="V31" i="6"/>
  <c r="AP31" i="6"/>
  <c r="BJ31" i="6"/>
  <c r="CD31" i="6"/>
  <c r="CX31" i="6"/>
  <c r="DR31" i="6"/>
  <c r="L32" i="6"/>
  <c r="AF32" i="6"/>
  <c r="AZ32" i="6"/>
  <c r="BT32" i="6"/>
  <c r="CN32" i="6"/>
  <c r="DH32" i="6"/>
  <c r="DV32" i="6"/>
  <c r="EB32" i="6" s="1"/>
  <c r="AF33" i="6"/>
  <c r="AZ33" i="6"/>
  <c r="BT33" i="6"/>
  <c r="CN33" i="6"/>
  <c r="DH33" i="6"/>
  <c r="DV33" i="6"/>
  <c r="EB33" i="6" s="1"/>
  <c r="V34" i="6"/>
  <c r="AP34" i="6"/>
  <c r="BJ34" i="6"/>
  <c r="CD34" i="6"/>
  <c r="CX34" i="6"/>
  <c r="DR34" i="6"/>
  <c r="L35" i="6"/>
  <c r="AF35" i="6"/>
  <c r="AZ35" i="6"/>
  <c r="BT35" i="6"/>
  <c r="CN35" i="6"/>
  <c r="DH35" i="6"/>
  <c r="DV35" i="6"/>
  <c r="EB35" i="6" s="1"/>
  <c r="V36" i="6"/>
  <c r="AP36" i="6"/>
  <c r="BJ36" i="6"/>
  <c r="CD36" i="6"/>
  <c r="CX36" i="6"/>
  <c r="DR36" i="6"/>
  <c r="AF37" i="6"/>
  <c r="AZ37" i="6"/>
  <c r="BT37" i="6"/>
  <c r="CN37" i="6"/>
  <c r="DH37" i="6"/>
  <c r="DV37" i="6"/>
  <c r="EB37" i="6" s="1"/>
  <c r="V38" i="6"/>
  <c r="AP38" i="6"/>
  <c r="BJ38" i="6"/>
  <c r="CD38" i="6"/>
  <c r="CX38" i="6"/>
  <c r="DR38" i="6"/>
  <c r="AF39" i="6"/>
  <c r="AZ39" i="6"/>
  <c r="BT39" i="6"/>
  <c r="CN39" i="6"/>
  <c r="DH39" i="6"/>
  <c r="DV39" i="6"/>
  <c r="EB39" i="6" s="1"/>
  <c r="DO40" i="5"/>
  <c r="DN40" i="5"/>
  <c r="DM40" i="5"/>
  <c r="DK40" i="5"/>
  <c r="DJ40" i="5"/>
  <c r="DI40" i="5"/>
  <c r="DE40" i="5"/>
  <c r="DD40" i="5"/>
  <c r="DC40" i="5"/>
  <c r="DA40" i="5"/>
  <c r="CZ40" i="5"/>
  <c r="CY40" i="5"/>
  <c r="CU40" i="5"/>
  <c r="CT40" i="5"/>
  <c r="CS40" i="5"/>
  <c r="CQ40" i="5"/>
  <c r="CP40" i="5"/>
  <c r="CO40" i="5"/>
  <c r="CK40" i="5"/>
  <c r="CJ40" i="5"/>
  <c r="CI40" i="5"/>
  <c r="CG40" i="5"/>
  <c r="CF40" i="5"/>
  <c r="CE40" i="5"/>
  <c r="CA40" i="5"/>
  <c r="BZ40" i="5"/>
  <c r="BY40" i="5"/>
  <c r="BW40" i="5"/>
  <c r="BV40" i="5"/>
  <c r="BU40" i="5"/>
  <c r="BQ40" i="5"/>
  <c r="BP40" i="5"/>
  <c r="BO40" i="5"/>
  <c r="BM40" i="5"/>
  <c r="BL40" i="5"/>
  <c r="BK40" i="5"/>
  <c r="BG40" i="5"/>
  <c r="BF40" i="5"/>
  <c r="BE40" i="5"/>
  <c r="BC40" i="5"/>
  <c r="BB40" i="5"/>
  <c r="BA40" i="5"/>
  <c r="AW40" i="5"/>
  <c r="AV40" i="5"/>
  <c r="AU40" i="5"/>
  <c r="AS40" i="5"/>
  <c r="AR40" i="5"/>
  <c r="AQ40" i="5"/>
  <c r="AM40" i="5"/>
  <c r="AL40" i="5"/>
  <c r="AK40" i="5"/>
  <c r="AI40" i="5"/>
  <c r="AH40" i="5"/>
  <c r="AG40" i="5"/>
  <c r="AC40" i="5"/>
  <c r="AB40" i="5"/>
  <c r="AA40" i="5"/>
  <c r="Y40" i="5"/>
  <c r="X40" i="5"/>
  <c r="W40" i="5"/>
  <c r="S40" i="5"/>
  <c r="R40" i="5"/>
  <c r="Q40" i="5"/>
  <c r="O40" i="5"/>
  <c r="N40" i="5"/>
  <c r="M40" i="5"/>
  <c r="I40" i="5"/>
  <c r="H40" i="5"/>
  <c r="G40" i="5"/>
  <c r="E40" i="5"/>
  <c r="D40" i="5"/>
  <c r="C40" i="5"/>
  <c r="DY39" i="5"/>
  <c r="DX39" i="5"/>
  <c r="DW39" i="5"/>
  <c r="DU39" i="5"/>
  <c r="DT39" i="5"/>
  <c r="DS39" i="5"/>
  <c r="DQ39" i="5"/>
  <c r="DP39" i="5"/>
  <c r="DL39" i="5"/>
  <c r="DG39" i="5"/>
  <c r="DF39" i="5"/>
  <c r="DB39" i="5"/>
  <c r="CW39" i="5"/>
  <c r="CV39" i="5"/>
  <c r="CR39" i="5"/>
  <c r="CM39" i="5"/>
  <c r="CL39" i="5"/>
  <c r="CH39" i="5"/>
  <c r="CC39" i="5"/>
  <c r="CB39" i="5"/>
  <c r="BX39" i="5"/>
  <c r="BS39" i="5"/>
  <c r="BR39" i="5"/>
  <c r="BN39" i="5"/>
  <c r="BI39" i="5"/>
  <c r="BH39" i="5"/>
  <c r="BD39" i="5"/>
  <c r="AY39" i="5"/>
  <c r="AX39" i="5"/>
  <c r="AT39" i="5"/>
  <c r="AO39" i="5"/>
  <c r="AN39" i="5"/>
  <c r="AJ39" i="5"/>
  <c r="AE39" i="5"/>
  <c r="AD39" i="5"/>
  <c r="Z39" i="5"/>
  <c r="U39" i="5"/>
  <c r="T39" i="5"/>
  <c r="P39" i="5"/>
  <c r="K39" i="5"/>
  <c r="J39" i="5"/>
  <c r="F39" i="5"/>
  <c r="DY38" i="5"/>
  <c r="DX38" i="5"/>
  <c r="DW38" i="5"/>
  <c r="DU38" i="5"/>
  <c r="DT38" i="5"/>
  <c r="DS38" i="5"/>
  <c r="DQ38" i="5"/>
  <c r="DP38" i="5"/>
  <c r="DL38" i="5"/>
  <c r="DG38" i="5"/>
  <c r="DF38" i="5"/>
  <c r="DB38" i="5"/>
  <c r="CW38" i="5"/>
  <c r="CV38" i="5"/>
  <c r="CR38" i="5"/>
  <c r="CM38" i="5"/>
  <c r="CL38" i="5"/>
  <c r="CH38" i="5"/>
  <c r="CC38" i="5"/>
  <c r="CB38" i="5"/>
  <c r="BX38" i="5"/>
  <c r="BS38" i="5"/>
  <c r="BR38" i="5"/>
  <c r="BN38" i="5"/>
  <c r="BI38" i="5"/>
  <c r="BH38" i="5"/>
  <c r="BD38" i="5"/>
  <c r="AY38" i="5"/>
  <c r="AX38" i="5"/>
  <c r="AT38" i="5"/>
  <c r="AO38" i="5"/>
  <c r="AN38" i="5"/>
  <c r="AJ38" i="5"/>
  <c r="AE38" i="5"/>
  <c r="AD38" i="5"/>
  <c r="Z38" i="5"/>
  <c r="U38" i="5"/>
  <c r="T38" i="5"/>
  <c r="P38" i="5"/>
  <c r="K38" i="5"/>
  <c r="J38" i="5"/>
  <c r="F38" i="5"/>
  <c r="DY37" i="5"/>
  <c r="DX37" i="5"/>
  <c r="DW37" i="5"/>
  <c r="DU37" i="5"/>
  <c r="DT37" i="5"/>
  <c r="DS37" i="5"/>
  <c r="DQ37" i="5"/>
  <c r="DP37" i="5"/>
  <c r="DL37" i="5"/>
  <c r="DG37" i="5"/>
  <c r="DF37" i="5"/>
  <c r="DB37" i="5"/>
  <c r="CW37" i="5"/>
  <c r="CV37" i="5"/>
  <c r="CR37" i="5"/>
  <c r="CM37" i="5"/>
  <c r="CL37" i="5"/>
  <c r="CH37" i="5"/>
  <c r="CC37" i="5"/>
  <c r="CB37" i="5"/>
  <c r="BX37" i="5"/>
  <c r="BS37" i="5"/>
  <c r="BR37" i="5"/>
  <c r="BN37" i="5"/>
  <c r="BI37" i="5"/>
  <c r="BH37" i="5"/>
  <c r="BD37" i="5"/>
  <c r="AY37" i="5"/>
  <c r="AX37" i="5"/>
  <c r="AT37" i="5"/>
  <c r="AO37" i="5"/>
  <c r="AN37" i="5"/>
  <c r="AJ37" i="5"/>
  <c r="AE37" i="5"/>
  <c r="AD37" i="5"/>
  <c r="Z37" i="5"/>
  <c r="U37" i="5"/>
  <c r="T37" i="5"/>
  <c r="P37" i="5"/>
  <c r="K37" i="5"/>
  <c r="J37" i="5"/>
  <c r="F37" i="5"/>
  <c r="DY36" i="5"/>
  <c r="DX36" i="5"/>
  <c r="DW36" i="5"/>
  <c r="DU36" i="5"/>
  <c r="DT36" i="5"/>
  <c r="DS36" i="5"/>
  <c r="DQ36" i="5"/>
  <c r="DP36" i="5"/>
  <c r="DL36" i="5"/>
  <c r="DG36" i="5"/>
  <c r="DF36" i="5"/>
  <c r="DB36" i="5"/>
  <c r="CW36" i="5"/>
  <c r="CV36" i="5"/>
  <c r="CR36" i="5"/>
  <c r="CM36" i="5"/>
  <c r="CL36" i="5"/>
  <c r="CH36" i="5"/>
  <c r="CC36" i="5"/>
  <c r="CB36" i="5"/>
  <c r="BX36" i="5"/>
  <c r="BS36" i="5"/>
  <c r="BR36" i="5"/>
  <c r="BN36" i="5"/>
  <c r="BI36" i="5"/>
  <c r="BH36" i="5"/>
  <c r="BD36" i="5"/>
  <c r="AY36" i="5"/>
  <c r="AX36" i="5"/>
  <c r="AT36" i="5"/>
  <c r="AO36" i="5"/>
  <c r="AN36" i="5"/>
  <c r="AJ36" i="5"/>
  <c r="AE36" i="5"/>
  <c r="AD36" i="5"/>
  <c r="Z36" i="5"/>
  <c r="U36" i="5"/>
  <c r="T36" i="5"/>
  <c r="P36" i="5"/>
  <c r="K36" i="5"/>
  <c r="J36" i="5"/>
  <c r="F36" i="5"/>
  <c r="DY35" i="5"/>
  <c r="DX35" i="5"/>
  <c r="DW35" i="5"/>
  <c r="DU35" i="5"/>
  <c r="DT35" i="5"/>
  <c r="DS35" i="5"/>
  <c r="DQ35" i="5"/>
  <c r="DP35" i="5"/>
  <c r="DL35" i="5"/>
  <c r="DG35" i="5"/>
  <c r="DF35" i="5"/>
  <c r="DB35" i="5"/>
  <c r="DH35" i="5" s="1"/>
  <c r="CW35" i="5"/>
  <c r="CV35" i="5"/>
  <c r="CR35" i="5"/>
  <c r="CM35" i="5"/>
  <c r="CL35" i="5"/>
  <c r="CH35" i="5"/>
  <c r="CC35" i="5"/>
  <c r="CB35" i="5"/>
  <c r="BX35" i="5"/>
  <c r="BS35" i="5"/>
  <c r="BR35" i="5"/>
  <c r="BN35" i="5"/>
  <c r="BI35" i="5"/>
  <c r="BH35" i="5"/>
  <c r="BD35" i="5"/>
  <c r="AY35" i="5"/>
  <c r="AX35" i="5"/>
  <c r="AT35" i="5"/>
  <c r="AO35" i="5"/>
  <c r="AN35" i="5"/>
  <c r="AJ35" i="5"/>
  <c r="AE35" i="5"/>
  <c r="AD35" i="5"/>
  <c r="Z35" i="5"/>
  <c r="AF35" i="5" s="1"/>
  <c r="U35" i="5"/>
  <c r="T35" i="5"/>
  <c r="P35" i="5"/>
  <c r="K35" i="5"/>
  <c r="J35" i="5"/>
  <c r="F35" i="5"/>
  <c r="DY34" i="5"/>
  <c r="DX34" i="5"/>
  <c r="DW34" i="5"/>
  <c r="DU34" i="5"/>
  <c r="DT34" i="5"/>
  <c r="DS34" i="5"/>
  <c r="DQ34" i="5"/>
  <c r="DP34" i="5"/>
  <c r="DL34" i="5"/>
  <c r="DG34" i="5"/>
  <c r="DF34" i="5"/>
  <c r="DB34" i="5"/>
  <c r="CW34" i="5"/>
  <c r="CV34" i="5"/>
  <c r="CR34" i="5"/>
  <c r="CM34" i="5"/>
  <c r="CL34" i="5"/>
  <c r="CH34" i="5"/>
  <c r="CC34" i="5"/>
  <c r="CB34" i="5"/>
  <c r="BX34" i="5"/>
  <c r="BS34" i="5"/>
  <c r="BR34" i="5"/>
  <c r="BN34" i="5"/>
  <c r="BI34" i="5"/>
  <c r="BH34" i="5"/>
  <c r="BD34" i="5"/>
  <c r="AY34" i="5"/>
  <c r="AX34" i="5"/>
  <c r="AT34" i="5"/>
  <c r="AO34" i="5"/>
  <c r="AN34" i="5"/>
  <c r="AJ34" i="5"/>
  <c r="AE34" i="5"/>
  <c r="AD34" i="5"/>
  <c r="Z34" i="5"/>
  <c r="U34" i="5"/>
  <c r="T34" i="5"/>
  <c r="P34" i="5"/>
  <c r="K34" i="5"/>
  <c r="J34" i="5"/>
  <c r="F34" i="5"/>
  <c r="L34" i="5" s="1"/>
  <c r="DY33" i="5"/>
  <c r="DX33" i="5"/>
  <c r="DW33" i="5"/>
  <c r="DU33" i="5"/>
  <c r="DT33" i="5"/>
  <c r="DS33" i="5"/>
  <c r="DQ33" i="5"/>
  <c r="DP33" i="5"/>
  <c r="DL33" i="5"/>
  <c r="DG33" i="5"/>
  <c r="DF33" i="5"/>
  <c r="DB33" i="5"/>
  <c r="CW33" i="5"/>
  <c r="CV33" i="5"/>
  <c r="CR33" i="5"/>
  <c r="CM33" i="5"/>
  <c r="CL33" i="5"/>
  <c r="CH33" i="5"/>
  <c r="CC33" i="5"/>
  <c r="CB33" i="5"/>
  <c r="BX33" i="5"/>
  <c r="BS33" i="5"/>
  <c r="BR33" i="5"/>
  <c r="BN33" i="5"/>
  <c r="BI33" i="5"/>
  <c r="BH33" i="5"/>
  <c r="BD33" i="5"/>
  <c r="AY33" i="5"/>
  <c r="AX33" i="5"/>
  <c r="AT33" i="5"/>
  <c r="AO33" i="5"/>
  <c r="AN33" i="5"/>
  <c r="AJ33" i="5"/>
  <c r="AE33" i="5"/>
  <c r="AD33" i="5"/>
  <c r="Z33" i="5"/>
  <c r="U33" i="5"/>
  <c r="T33" i="5"/>
  <c r="P33" i="5"/>
  <c r="K33" i="5"/>
  <c r="J33" i="5"/>
  <c r="F33" i="5"/>
  <c r="L33" i="5" s="1"/>
  <c r="DY32" i="5"/>
  <c r="DX32" i="5"/>
  <c r="DW32" i="5"/>
  <c r="DU32" i="5"/>
  <c r="DT32" i="5"/>
  <c r="DS32" i="5"/>
  <c r="DQ32" i="5"/>
  <c r="DP32" i="5"/>
  <c r="DL32" i="5"/>
  <c r="DG32" i="5"/>
  <c r="DF32" i="5"/>
  <c r="DB32" i="5"/>
  <c r="CW32" i="5"/>
  <c r="CV32" i="5"/>
  <c r="CR32" i="5"/>
  <c r="CM32" i="5"/>
  <c r="CL32" i="5"/>
  <c r="CH32" i="5"/>
  <c r="CC32" i="5"/>
  <c r="CB32" i="5"/>
  <c r="BX32" i="5"/>
  <c r="BS32" i="5"/>
  <c r="BR32" i="5"/>
  <c r="BN32" i="5"/>
  <c r="BI32" i="5"/>
  <c r="BH32" i="5"/>
  <c r="BD32" i="5"/>
  <c r="AY32" i="5"/>
  <c r="AX32" i="5"/>
  <c r="AT32" i="5"/>
  <c r="AO32" i="5"/>
  <c r="AN32" i="5"/>
  <c r="AJ32" i="5"/>
  <c r="AE32" i="5"/>
  <c r="AD32" i="5"/>
  <c r="Z32" i="5"/>
  <c r="U32" i="5"/>
  <c r="T32" i="5"/>
  <c r="P32" i="5"/>
  <c r="K32" i="5"/>
  <c r="J32" i="5"/>
  <c r="F32" i="5"/>
  <c r="L32" i="5" s="1"/>
  <c r="DY31" i="5"/>
  <c r="DX31" i="5"/>
  <c r="DW31" i="5"/>
  <c r="DU31" i="5"/>
  <c r="DT31" i="5"/>
  <c r="DS31" i="5"/>
  <c r="DQ31" i="5"/>
  <c r="DP31" i="5"/>
  <c r="DL31" i="5"/>
  <c r="DG31" i="5"/>
  <c r="DF31" i="5"/>
  <c r="DB31" i="5"/>
  <c r="CW31" i="5"/>
  <c r="CV31" i="5"/>
  <c r="CR31" i="5"/>
  <c r="CM31" i="5"/>
  <c r="CL31" i="5"/>
  <c r="CH31" i="5"/>
  <c r="CC31" i="5"/>
  <c r="CB31" i="5"/>
  <c r="BX31" i="5"/>
  <c r="BS31" i="5"/>
  <c r="BR31" i="5"/>
  <c r="BN31" i="5"/>
  <c r="BI31" i="5"/>
  <c r="BH31" i="5"/>
  <c r="BD31" i="5"/>
  <c r="AY31" i="5"/>
  <c r="AX31" i="5"/>
  <c r="AT31" i="5"/>
  <c r="AO31" i="5"/>
  <c r="AN31" i="5"/>
  <c r="AJ31" i="5"/>
  <c r="AE31" i="5"/>
  <c r="AD31" i="5"/>
  <c r="Z31" i="5"/>
  <c r="U31" i="5"/>
  <c r="T31" i="5"/>
  <c r="P31" i="5"/>
  <c r="K31" i="5"/>
  <c r="J31" i="5"/>
  <c r="F31" i="5"/>
  <c r="L31" i="5" s="1"/>
  <c r="DY30" i="5"/>
  <c r="DX30" i="5"/>
  <c r="DW30" i="5"/>
  <c r="DU30" i="5"/>
  <c r="DT30" i="5"/>
  <c r="DS30" i="5"/>
  <c r="DQ30" i="5"/>
  <c r="DP30" i="5"/>
  <c r="DL30" i="5"/>
  <c r="DG30" i="5"/>
  <c r="DF30" i="5"/>
  <c r="DB30" i="5"/>
  <c r="CW30" i="5"/>
  <c r="CV30" i="5"/>
  <c r="CR30" i="5"/>
  <c r="CM30" i="5"/>
  <c r="CL30" i="5"/>
  <c r="CH30" i="5"/>
  <c r="CC30" i="5"/>
  <c r="CB30" i="5"/>
  <c r="BX30" i="5"/>
  <c r="BS30" i="5"/>
  <c r="BR30" i="5"/>
  <c r="BN30" i="5"/>
  <c r="BI30" i="5"/>
  <c r="BH30" i="5"/>
  <c r="BD30" i="5"/>
  <c r="BJ30" i="5" s="1"/>
  <c r="AY30" i="5"/>
  <c r="AX30" i="5"/>
  <c r="AT30" i="5"/>
  <c r="AO30" i="5"/>
  <c r="AN30" i="5"/>
  <c r="AJ30" i="5"/>
  <c r="AE30" i="5"/>
  <c r="AD30" i="5"/>
  <c r="Z30" i="5"/>
  <c r="U30" i="5"/>
  <c r="T30" i="5"/>
  <c r="P30" i="5"/>
  <c r="K30" i="5"/>
  <c r="J30" i="5"/>
  <c r="F30" i="5"/>
  <c r="L30" i="5" s="1"/>
  <c r="DY29" i="5"/>
  <c r="DX29" i="5"/>
  <c r="DW29" i="5"/>
  <c r="DU29" i="5"/>
  <c r="DT29" i="5"/>
  <c r="DS29" i="5"/>
  <c r="DQ29" i="5"/>
  <c r="DP29" i="5"/>
  <c r="DL29" i="5"/>
  <c r="DG29" i="5"/>
  <c r="DF29" i="5"/>
  <c r="DB29" i="5"/>
  <c r="CW29" i="5"/>
  <c r="CV29" i="5"/>
  <c r="CR29" i="5"/>
  <c r="CM29" i="5"/>
  <c r="CL29" i="5"/>
  <c r="CH29" i="5"/>
  <c r="CC29" i="5"/>
  <c r="CB29" i="5"/>
  <c r="BX29" i="5"/>
  <c r="BS29" i="5"/>
  <c r="BR29" i="5"/>
  <c r="BN29" i="5"/>
  <c r="BI29" i="5"/>
  <c r="BH29" i="5"/>
  <c r="BD29" i="5"/>
  <c r="AY29" i="5"/>
  <c r="AX29" i="5"/>
  <c r="AT29" i="5"/>
  <c r="AO29" i="5"/>
  <c r="AN29" i="5"/>
  <c r="AJ29" i="5"/>
  <c r="AE29" i="5"/>
  <c r="AD29" i="5"/>
  <c r="Z29" i="5"/>
  <c r="U29" i="5"/>
  <c r="T29" i="5"/>
  <c r="P29" i="5"/>
  <c r="K29" i="5"/>
  <c r="J29" i="5"/>
  <c r="F29" i="5"/>
  <c r="L29" i="5" s="1"/>
  <c r="DY28" i="5"/>
  <c r="DX28" i="5"/>
  <c r="DW28" i="5"/>
  <c r="DU28" i="5"/>
  <c r="DT28" i="5"/>
  <c r="DS28" i="5"/>
  <c r="DQ28" i="5"/>
  <c r="DP28" i="5"/>
  <c r="DL28" i="5"/>
  <c r="DG28" i="5"/>
  <c r="DF28" i="5"/>
  <c r="DB28" i="5"/>
  <c r="CW28" i="5"/>
  <c r="CV28" i="5"/>
  <c r="CR28" i="5"/>
  <c r="CM28" i="5"/>
  <c r="CL28" i="5"/>
  <c r="CH28" i="5"/>
  <c r="CC28" i="5"/>
  <c r="CB28" i="5"/>
  <c r="BX28" i="5"/>
  <c r="BS28" i="5"/>
  <c r="BR28" i="5"/>
  <c r="BN28" i="5"/>
  <c r="BI28" i="5"/>
  <c r="BH28" i="5"/>
  <c r="BD28" i="5"/>
  <c r="AY28" i="5"/>
  <c r="AX28" i="5"/>
  <c r="AT28" i="5"/>
  <c r="AO28" i="5"/>
  <c r="AN28" i="5"/>
  <c r="AJ28" i="5"/>
  <c r="AE28" i="5"/>
  <c r="AD28" i="5"/>
  <c r="Z28" i="5"/>
  <c r="U28" i="5"/>
  <c r="T28" i="5"/>
  <c r="P28" i="5"/>
  <c r="K28" i="5"/>
  <c r="J28" i="5"/>
  <c r="F28" i="5"/>
  <c r="DY27" i="5"/>
  <c r="DX27" i="5"/>
  <c r="DW27" i="5"/>
  <c r="DU27" i="5"/>
  <c r="DT27" i="5"/>
  <c r="DS27" i="5"/>
  <c r="DQ27" i="5"/>
  <c r="DP27" i="5"/>
  <c r="DL27" i="5"/>
  <c r="DG27" i="5"/>
  <c r="DF27" i="5"/>
  <c r="DB27" i="5"/>
  <c r="CW27" i="5"/>
  <c r="CV27" i="5"/>
  <c r="CR27" i="5"/>
  <c r="CM27" i="5"/>
  <c r="CL27" i="5"/>
  <c r="CH27" i="5"/>
  <c r="CC27" i="5"/>
  <c r="CB27" i="5"/>
  <c r="BX27" i="5"/>
  <c r="BS27" i="5"/>
  <c r="BR27" i="5"/>
  <c r="BN27" i="5"/>
  <c r="BI27" i="5"/>
  <c r="BH27" i="5"/>
  <c r="BD27" i="5"/>
  <c r="AY27" i="5"/>
  <c r="AX27" i="5"/>
  <c r="AT27" i="5"/>
  <c r="AO27" i="5"/>
  <c r="AN27" i="5"/>
  <c r="AJ27" i="5"/>
  <c r="AE27" i="5"/>
  <c r="AD27" i="5"/>
  <c r="Z27" i="5"/>
  <c r="U27" i="5"/>
  <c r="T27" i="5"/>
  <c r="P27" i="5"/>
  <c r="K27" i="5"/>
  <c r="J27" i="5"/>
  <c r="F27" i="5"/>
  <c r="L27" i="5" s="1"/>
  <c r="DY26" i="5"/>
  <c r="DX26" i="5"/>
  <c r="DW26" i="5"/>
  <c r="DU26" i="5"/>
  <c r="DT26" i="5"/>
  <c r="DS26" i="5"/>
  <c r="DQ26" i="5"/>
  <c r="DP26" i="5"/>
  <c r="DL26" i="5"/>
  <c r="DG26" i="5"/>
  <c r="DF26" i="5"/>
  <c r="DB26" i="5"/>
  <c r="CW26" i="5"/>
  <c r="CV26" i="5"/>
  <c r="CR26" i="5"/>
  <c r="CM26" i="5"/>
  <c r="CL26" i="5"/>
  <c r="CH26" i="5"/>
  <c r="CC26" i="5"/>
  <c r="CB26" i="5"/>
  <c r="BX26" i="5"/>
  <c r="BS26" i="5"/>
  <c r="BR26" i="5"/>
  <c r="BN26" i="5"/>
  <c r="BI26" i="5"/>
  <c r="BH26" i="5"/>
  <c r="BD26" i="5"/>
  <c r="AY26" i="5"/>
  <c r="AX26" i="5"/>
  <c r="AT26" i="5"/>
  <c r="AO26" i="5"/>
  <c r="AN26" i="5"/>
  <c r="AJ26" i="5"/>
  <c r="AE26" i="5"/>
  <c r="AD26" i="5"/>
  <c r="Z26" i="5"/>
  <c r="U26" i="5"/>
  <c r="T26" i="5"/>
  <c r="P26" i="5"/>
  <c r="K26" i="5"/>
  <c r="J26" i="5"/>
  <c r="F26" i="5"/>
  <c r="L26" i="5" s="1"/>
  <c r="DY25" i="5"/>
  <c r="DX25" i="5"/>
  <c r="DW25" i="5"/>
  <c r="DU25" i="5"/>
  <c r="DT25" i="5"/>
  <c r="DS25" i="5"/>
  <c r="DQ25" i="5"/>
  <c r="DP25" i="5"/>
  <c r="DL25" i="5"/>
  <c r="DG25" i="5"/>
  <c r="DF25" i="5"/>
  <c r="DB25" i="5"/>
  <c r="CW25" i="5"/>
  <c r="CV25" i="5"/>
  <c r="CR25" i="5"/>
  <c r="CM25" i="5"/>
  <c r="CL25" i="5"/>
  <c r="CH25" i="5"/>
  <c r="CC25" i="5"/>
  <c r="CB25" i="5"/>
  <c r="BX25" i="5"/>
  <c r="BS25" i="5"/>
  <c r="BR25" i="5"/>
  <c r="BN25" i="5"/>
  <c r="BI25" i="5"/>
  <c r="BH25" i="5"/>
  <c r="BD25" i="5"/>
  <c r="AY25" i="5"/>
  <c r="AX25" i="5"/>
  <c r="AT25" i="5"/>
  <c r="AO25" i="5"/>
  <c r="AN25" i="5"/>
  <c r="AJ25" i="5"/>
  <c r="AE25" i="5"/>
  <c r="AD25" i="5"/>
  <c r="Z25" i="5"/>
  <c r="U25" i="5"/>
  <c r="T25" i="5"/>
  <c r="P25" i="5"/>
  <c r="K25" i="5"/>
  <c r="J25" i="5"/>
  <c r="F25" i="5"/>
  <c r="L25" i="5" s="1"/>
  <c r="DY24" i="5"/>
  <c r="DX24" i="5"/>
  <c r="DW24" i="5"/>
  <c r="DU24" i="5"/>
  <c r="DT24" i="5"/>
  <c r="DS24" i="5"/>
  <c r="DQ24" i="5"/>
  <c r="DP24" i="5"/>
  <c r="DL24" i="5"/>
  <c r="DG24" i="5"/>
  <c r="DF24" i="5"/>
  <c r="DB24" i="5"/>
  <c r="CW24" i="5"/>
  <c r="CV24" i="5"/>
  <c r="CR24" i="5"/>
  <c r="CM24" i="5"/>
  <c r="CL24" i="5"/>
  <c r="CH24" i="5"/>
  <c r="CC24" i="5"/>
  <c r="CB24" i="5"/>
  <c r="BX24" i="5"/>
  <c r="BS24" i="5"/>
  <c r="BR24" i="5"/>
  <c r="BN24" i="5"/>
  <c r="BI24" i="5"/>
  <c r="BH24" i="5"/>
  <c r="BD24" i="5"/>
  <c r="AY24" i="5"/>
  <c r="AX24" i="5"/>
  <c r="AT24" i="5"/>
  <c r="AO24" i="5"/>
  <c r="AN24" i="5"/>
  <c r="AJ24" i="5"/>
  <c r="AE24" i="5"/>
  <c r="AD24" i="5"/>
  <c r="Z24" i="5"/>
  <c r="U24" i="5"/>
  <c r="T24" i="5"/>
  <c r="P24" i="5"/>
  <c r="K24" i="5"/>
  <c r="J24" i="5"/>
  <c r="F24" i="5"/>
  <c r="L24" i="5" s="1"/>
  <c r="DY23" i="5"/>
  <c r="DX23" i="5"/>
  <c r="DW23" i="5"/>
  <c r="DU23" i="5"/>
  <c r="DT23" i="5"/>
  <c r="DS23" i="5"/>
  <c r="DQ23" i="5"/>
  <c r="DP23" i="5"/>
  <c r="DL23" i="5"/>
  <c r="DG23" i="5"/>
  <c r="DF23" i="5"/>
  <c r="DB23" i="5"/>
  <c r="CW23" i="5"/>
  <c r="CV23" i="5"/>
  <c r="CR23" i="5"/>
  <c r="CM23" i="5"/>
  <c r="CL23" i="5"/>
  <c r="CH23" i="5"/>
  <c r="CC23" i="5"/>
  <c r="CB23" i="5"/>
  <c r="BX23" i="5"/>
  <c r="BS23" i="5"/>
  <c r="BR23" i="5"/>
  <c r="BN23" i="5"/>
  <c r="BI23" i="5"/>
  <c r="BH23" i="5"/>
  <c r="BD23" i="5"/>
  <c r="AY23" i="5"/>
  <c r="AX23" i="5"/>
  <c r="AT23" i="5"/>
  <c r="AO23" i="5"/>
  <c r="AN23" i="5"/>
  <c r="AJ23" i="5"/>
  <c r="AE23" i="5"/>
  <c r="AD23" i="5"/>
  <c r="Z23" i="5"/>
  <c r="U23" i="5"/>
  <c r="T23" i="5"/>
  <c r="P23" i="5"/>
  <c r="K23" i="5"/>
  <c r="J23" i="5"/>
  <c r="F23" i="5"/>
  <c r="DY22" i="5"/>
  <c r="DX22" i="5"/>
  <c r="DW22" i="5"/>
  <c r="DU22" i="5"/>
  <c r="DT22" i="5"/>
  <c r="DS22" i="5"/>
  <c r="DQ22" i="5"/>
  <c r="DP22" i="5"/>
  <c r="DL22" i="5"/>
  <c r="DG22" i="5"/>
  <c r="DF22" i="5"/>
  <c r="DB22" i="5"/>
  <c r="CW22" i="5"/>
  <c r="CV22" i="5"/>
  <c r="CR22" i="5"/>
  <c r="CM22" i="5"/>
  <c r="CL22" i="5"/>
  <c r="CH22" i="5"/>
  <c r="CC22" i="5"/>
  <c r="CB22" i="5"/>
  <c r="BX22" i="5"/>
  <c r="BS22" i="5"/>
  <c r="BR22" i="5"/>
  <c r="BN22" i="5"/>
  <c r="BI22" i="5"/>
  <c r="BH22" i="5"/>
  <c r="BD22" i="5"/>
  <c r="AY22" i="5"/>
  <c r="AX22" i="5"/>
  <c r="AT22" i="5"/>
  <c r="AO22" i="5"/>
  <c r="AN22" i="5"/>
  <c r="AJ22" i="5"/>
  <c r="AE22" i="5"/>
  <c r="AD22" i="5"/>
  <c r="Z22" i="5"/>
  <c r="U22" i="5"/>
  <c r="T22" i="5"/>
  <c r="P22" i="5"/>
  <c r="K22" i="5"/>
  <c r="J22" i="5"/>
  <c r="F22" i="5"/>
  <c r="L22" i="5" s="1"/>
  <c r="DY21" i="5"/>
  <c r="DX21" i="5"/>
  <c r="DW21" i="5"/>
  <c r="DU21" i="5"/>
  <c r="DT21" i="5"/>
  <c r="DS21" i="5"/>
  <c r="DQ21" i="5"/>
  <c r="DP21" i="5"/>
  <c r="DL21" i="5"/>
  <c r="DG21" i="5"/>
  <c r="DF21" i="5"/>
  <c r="DB21" i="5"/>
  <c r="CW21" i="5"/>
  <c r="CV21" i="5"/>
  <c r="CR21" i="5"/>
  <c r="CM21" i="5"/>
  <c r="CL21" i="5"/>
  <c r="CH21" i="5"/>
  <c r="CC21" i="5"/>
  <c r="CB21" i="5"/>
  <c r="BX21" i="5"/>
  <c r="BS21" i="5"/>
  <c r="BR21" i="5"/>
  <c r="BN21" i="5"/>
  <c r="BI21" i="5"/>
  <c r="BH21" i="5"/>
  <c r="BD21" i="5"/>
  <c r="AY21" i="5"/>
  <c r="AX21" i="5"/>
  <c r="AT21" i="5"/>
  <c r="AO21" i="5"/>
  <c r="AN21" i="5"/>
  <c r="AJ21" i="5"/>
  <c r="AE21" i="5"/>
  <c r="AD21" i="5"/>
  <c r="Z21" i="5"/>
  <c r="U21" i="5"/>
  <c r="T21" i="5"/>
  <c r="P21" i="5"/>
  <c r="K21" i="5"/>
  <c r="J21" i="5"/>
  <c r="F21" i="5"/>
  <c r="DY20" i="5"/>
  <c r="DX20" i="5"/>
  <c r="DW20" i="5"/>
  <c r="DU20" i="5"/>
  <c r="DT20" i="5"/>
  <c r="DS20" i="5"/>
  <c r="DQ20" i="5"/>
  <c r="DP20" i="5"/>
  <c r="DL20" i="5"/>
  <c r="DG20" i="5"/>
  <c r="DF20" i="5"/>
  <c r="DB20" i="5"/>
  <c r="CW20" i="5"/>
  <c r="CV20" i="5"/>
  <c r="CR20" i="5"/>
  <c r="CM20" i="5"/>
  <c r="CL20" i="5"/>
  <c r="CH20" i="5"/>
  <c r="CC20" i="5"/>
  <c r="CB20" i="5"/>
  <c r="BX20" i="5"/>
  <c r="BS20" i="5"/>
  <c r="BR20" i="5"/>
  <c r="BN20" i="5"/>
  <c r="BI20" i="5"/>
  <c r="BH20" i="5"/>
  <c r="BD20" i="5"/>
  <c r="AY20" i="5"/>
  <c r="AX20" i="5"/>
  <c r="AT20" i="5"/>
  <c r="AO20" i="5"/>
  <c r="AN20" i="5"/>
  <c r="AJ20" i="5"/>
  <c r="AE20" i="5"/>
  <c r="AD20" i="5"/>
  <c r="Z20" i="5"/>
  <c r="U20" i="5"/>
  <c r="T20" i="5"/>
  <c r="P20" i="5"/>
  <c r="K20" i="5"/>
  <c r="J20" i="5"/>
  <c r="F20" i="5"/>
  <c r="L20" i="5" s="1"/>
  <c r="DY19" i="5"/>
  <c r="DX19" i="5"/>
  <c r="DW19" i="5"/>
  <c r="DU19" i="5"/>
  <c r="DT19" i="5"/>
  <c r="DS19" i="5"/>
  <c r="DQ19" i="5"/>
  <c r="DP19" i="5"/>
  <c r="DL19" i="5"/>
  <c r="DR19" i="5" s="1"/>
  <c r="DG19" i="5"/>
  <c r="DF19" i="5"/>
  <c r="DB19" i="5"/>
  <c r="CW19" i="5"/>
  <c r="CV19" i="5"/>
  <c r="CR19" i="5"/>
  <c r="CM19" i="5"/>
  <c r="CL19" i="5"/>
  <c r="CH19" i="5"/>
  <c r="CC19" i="5"/>
  <c r="CB19" i="5"/>
  <c r="BX19" i="5"/>
  <c r="BS19" i="5"/>
  <c r="BR19" i="5"/>
  <c r="BN19" i="5"/>
  <c r="BI19" i="5"/>
  <c r="BH19" i="5"/>
  <c r="BD19" i="5"/>
  <c r="AY19" i="5"/>
  <c r="AX19" i="5"/>
  <c r="AT19" i="5"/>
  <c r="AO19" i="5"/>
  <c r="AN19" i="5"/>
  <c r="AJ19" i="5"/>
  <c r="AE19" i="5"/>
  <c r="AD19" i="5"/>
  <c r="Z19" i="5"/>
  <c r="U19" i="5"/>
  <c r="T19" i="5"/>
  <c r="P19" i="5"/>
  <c r="K19" i="5"/>
  <c r="J19" i="5"/>
  <c r="F19" i="5"/>
  <c r="DY18" i="5"/>
  <c r="DX18" i="5"/>
  <c r="DW18" i="5"/>
  <c r="DU18" i="5"/>
  <c r="DT18" i="5"/>
  <c r="DS18" i="5"/>
  <c r="DQ18" i="5"/>
  <c r="DP18" i="5"/>
  <c r="DL18" i="5"/>
  <c r="DG18" i="5"/>
  <c r="DF18" i="5"/>
  <c r="DB18" i="5"/>
  <c r="CW18" i="5"/>
  <c r="CV18" i="5"/>
  <c r="CR18" i="5"/>
  <c r="CM18" i="5"/>
  <c r="CL18" i="5"/>
  <c r="CH18" i="5"/>
  <c r="CC18" i="5"/>
  <c r="CB18" i="5"/>
  <c r="BX18" i="5"/>
  <c r="BS18" i="5"/>
  <c r="BR18" i="5"/>
  <c r="BN18" i="5"/>
  <c r="BI18" i="5"/>
  <c r="BH18" i="5"/>
  <c r="BD18" i="5"/>
  <c r="AY18" i="5"/>
  <c r="AX18" i="5"/>
  <c r="AT18" i="5"/>
  <c r="AO18" i="5"/>
  <c r="AN18" i="5"/>
  <c r="AJ18" i="5"/>
  <c r="AE18" i="5"/>
  <c r="AD18" i="5"/>
  <c r="Z18" i="5"/>
  <c r="U18" i="5"/>
  <c r="T18" i="5"/>
  <c r="P18" i="5"/>
  <c r="K18" i="5"/>
  <c r="J18" i="5"/>
  <c r="F18" i="5"/>
  <c r="DY17" i="5"/>
  <c r="DX17" i="5"/>
  <c r="DW17" i="5"/>
  <c r="DU17" i="5"/>
  <c r="DT17" i="5"/>
  <c r="DS17" i="5"/>
  <c r="DQ17" i="5"/>
  <c r="DP17" i="5"/>
  <c r="DL17" i="5"/>
  <c r="DG17" i="5"/>
  <c r="DF17" i="5"/>
  <c r="DB17" i="5"/>
  <c r="CW17" i="5"/>
  <c r="CV17" i="5"/>
  <c r="CR17" i="5"/>
  <c r="CM17" i="5"/>
  <c r="CL17" i="5"/>
  <c r="CH17" i="5"/>
  <c r="CC17" i="5"/>
  <c r="CB17" i="5"/>
  <c r="BX17" i="5"/>
  <c r="BS17" i="5"/>
  <c r="BR17" i="5"/>
  <c r="BN17" i="5"/>
  <c r="BI17" i="5"/>
  <c r="BH17" i="5"/>
  <c r="BD17" i="5"/>
  <c r="AY17" i="5"/>
  <c r="AX17" i="5"/>
  <c r="AT17" i="5"/>
  <c r="AO17" i="5"/>
  <c r="AN17" i="5"/>
  <c r="AJ17" i="5"/>
  <c r="AE17" i="5"/>
  <c r="AD17" i="5"/>
  <c r="Z17" i="5"/>
  <c r="U17" i="5"/>
  <c r="T17" i="5"/>
  <c r="P17" i="5"/>
  <c r="K17" i="5"/>
  <c r="J17" i="5"/>
  <c r="F17" i="5"/>
  <c r="DY16" i="5"/>
  <c r="DX16" i="5"/>
  <c r="DW16" i="5"/>
  <c r="DU16" i="5"/>
  <c r="DT16" i="5"/>
  <c r="DS16" i="5"/>
  <c r="DQ16" i="5"/>
  <c r="DP16" i="5"/>
  <c r="DL16" i="5"/>
  <c r="DG16" i="5"/>
  <c r="DF16" i="5"/>
  <c r="DB16" i="5"/>
  <c r="CW16" i="5"/>
  <c r="CV16" i="5"/>
  <c r="CR16" i="5"/>
  <c r="CM16" i="5"/>
  <c r="CL16" i="5"/>
  <c r="CH16" i="5"/>
  <c r="CC16" i="5"/>
  <c r="CB16" i="5"/>
  <c r="BX16" i="5"/>
  <c r="BS16" i="5"/>
  <c r="BR16" i="5"/>
  <c r="BN16" i="5"/>
  <c r="BI16" i="5"/>
  <c r="BH16" i="5"/>
  <c r="BD16" i="5"/>
  <c r="AY16" i="5"/>
  <c r="AX16" i="5"/>
  <c r="AT16" i="5"/>
  <c r="AO16" i="5"/>
  <c r="AN16" i="5"/>
  <c r="AJ16" i="5"/>
  <c r="AE16" i="5"/>
  <c r="AD16" i="5"/>
  <c r="Z16" i="5"/>
  <c r="U16" i="5"/>
  <c r="T16" i="5"/>
  <c r="P16" i="5"/>
  <c r="K16" i="5"/>
  <c r="J16" i="5"/>
  <c r="F16" i="5"/>
  <c r="DY15" i="5"/>
  <c r="DX15" i="5"/>
  <c r="DW15" i="5"/>
  <c r="DU15" i="5"/>
  <c r="DT15" i="5"/>
  <c r="DS15" i="5"/>
  <c r="DQ15" i="5"/>
  <c r="DP15" i="5"/>
  <c r="DL15" i="5"/>
  <c r="DG15" i="5"/>
  <c r="DF15" i="5"/>
  <c r="DB15" i="5"/>
  <c r="CW15" i="5"/>
  <c r="CV15" i="5"/>
  <c r="CR15" i="5"/>
  <c r="CM15" i="5"/>
  <c r="CL15" i="5"/>
  <c r="CH15" i="5"/>
  <c r="CC15" i="5"/>
  <c r="CB15" i="5"/>
  <c r="BX15" i="5"/>
  <c r="BS15" i="5"/>
  <c r="BR15" i="5"/>
  <c r="BN15" i="5"/>
  <c r="BI15" i="5"/>
  <c r="BH15" i="5"/>
  <c r="BD15" i="5"/>
  <c r="AY15" i="5"/>
  <c r="AX15" i="5"/>
  <c r="AT15" i="5"/>
  <c r="AO15" i="5"/>
  <c r="AN15" i="5"/>
  <c r="AJ15" i="5"/>
  <c r="AE15" i="5"/>
  <c r="AD15" i="5"/>
  <c r="Z15" i="5"/>
  <c r="U15" i="5"/>
  <c r="T15" i="5"/>
  <c r="P15" i="5"/>
  <c r="K15" i="5"/>
  <c r="J15" i="5"/>
  <c r="F15" i="5"/>
  <c r="DY14" i="5"/>
  <c r="DX14" i="5"/>
  <c r="DW14" i="5"/>
  <c r="DU14" i="5"/>
  <c r="DT14" i="5"/>
  <c r="DS14" i="5"/>
  <c r="DQ14" i="5"/>
  <c r="DP14" i="5"/>
  <c r="DL14" i="5"/>
  <c r="DG14" i="5"/>
  <c r="DF14" i="5"/>
  <c r="DB14" i="5"/>
  <c r="CW14" i="5"/>
  <c r="CV14" i="5"/>
  <c r="CR14" i="5"/>
  <c r="CM14" i="5"/>
  <c r="CL14" i="5"/>
  <c r="CH14" i="5"/>
  <c r="CC14" i="5"/>
  <c r="CB14" i="5"/>
  <c r="BX14" i="5"/>
  <c r="BS14" i="5"/>
  <c r="BR14" i="5"/>
  <c r="BN14" i="5"/>
  <c r="BI14" i="5"/>
  <c r="BH14" i="5"/>
  <c r="BD14" i="5"/>
  <c r="AY14" i="5"/>
  <c r="AX14" i="5"/>
  <c r="AT14" i="5"/>
  <c r="AO14" i="5"/>
  <c r="AN14" i="5"/>
  <c r="AJ14" i="5"/>
  <c r="AE14" i="5"/>
  <c r="AD14" i="5"/>
  <c r="Z14" i="5"/>
  <c r="U14" i="5"/>
  <c r="T14" i="5"/>
  <c r="P14" i="5"/>
  <c r="K14" i="5"/>
  <c r="J14" i="5"/>
  <c r="F14" i="5"/>
  <c r="DY13" i="5"/>
  <c r="DX13" i="5"/>
  <c r="DW13" i="5"/>
  <c r="DU13" i="5"/>
  <c r="DT13" i="5"/>
  <c r="DS13" i="5"/>
  <c r="DQ13" i="5"/>
  <c r="DP13" i="5"/>
  <c r="DL13" i="5"/>
  <c r="DG13" i="5"/>
  <c r="DF13" i="5"/>
  <c r="DB13" i="5"/>
  <c r="CW13" i="5"/>
  <c r="CV13" i="5"/>
  <c r="CR13" i="5"/>
  <c r="CM13" i="5"/>
  <c r="CL13" i="5"/>
  <c r="CH13" i="5"/>
  <c r="CC13" i="5"/>
  <c r="CB13" i="5"/>
  <c r="BX13" i="5"/>
  <c r="BS13" i="5"/>
  <c r="BR13" i="5"/>
  <c r="BN13" i="5"/>
  <c r="BI13" i="5"/>
  <c r="BH13" i="5"/>
  <c r="BD13" i="5"/>
  <c r="AY13" i="5"/>
  <c r="AX13" i="5"/>
  <c r="AT13" i="5"/>
  <c r="AO13" i="5"/>
  <c r="AN13" i="5"/>
  <c r="AJ13" i="5"/>
  <c r="AE13" i="5"/>
  <c r="AD13" i="5"/>
  <c r="Z13" i="5"/>
  <c r="U13" i="5"/>
  <c r="T13" i="5"/>
  <c r="P13" i="5"/>
  <c r="K13" i="5"/>
  <c r="J13" i="5"/>
  <c r="F13" i="5"/>
  <c r="DY12" i="5"/>
  <c r="DX12" i="5"/>
  <c r="DW12" i="5"/>
  <c r="DU12" i="5"/>
  <c r="DT12" i="5"/>
  <c r="DS12" i="5"/>
  <c r="DQ12" i="5"/>
  <c r="DP12" i="5"/>
  <c r="DL12" i="5"/>
  <c r="DG12" i="5"/>
  <c r="DF12" i="5"/>
  <c r="DB12" i="5"/>
  <c r="CW12" i="5"/>
  <c r="CV12" i="5"/>
  <c r="CR12" i="5"/>
  <c r="CM12" i="5"/>
  <c r="CL12" i="5"/>
  <c r="CH12" i="5"/>
  <c r="CC12" i="5"/>
  <c r="CB12" i="5"/>
  <c r="BX12" i="5"/>
  <c r="BS12" i="5"/>
  <c r="BR12" i="5"/>
  <c r="BN12" i="5"/>
  <c r="BI12" i="5"/>
  <c r="BH12" i="5"/>
  <c r="BD12" i="5"/>
  <c r="AY12" i="5"/>
  <c r="AX12" i="5"/>
  <c r="AT12" i="5"/>
  <c r="AO12" i="5"/>
  <c r="AN12" i="5"/>
  <c r="AJ12" i="5"/>
  <c r="AE12" i="5"/>
  <c r="AD12" i="5"/>
  <c r="Z12" i="5"/>
  <c r="U12" i="5"/>
  <c r="T12" i="5"/>
  <c r="P12" i="5"/>
  <c r="K12" i="5"/>
  <c r="J12" i="5"/>
  <c r="F12" i="5"/>
  <c r="DY11" i="5"/>
  <c r="DX11" i="5"/>
  <c r="DW11" i="5"/>
  <c r="DU11" i="5"/>
  <c r="DT11" i="5"/>
  <c r="DS11" i="5"/>
  <c r="DQ11" i="5"/>
  <c r="DP11" i="5"/>
  <c r="DL11" i="5"/>
  <c r="DG11" i="5"/>
  <c r="DF11" i="5"/>
  <c r="DB11" i="5"/>
  <c r="CW11" i="5"/>
  <c r="CV11" i="5"/>
  <c r="CR11" i="5"/>
  <c r="CM11" i="5"/>
  <c r="CL11" i="5"/>
  <c r="CH11" i="5"/>
  <c r="CC11" i="5"/>
  <c r="CB11" i="5"/>
  <c r="BX11" i="5"/>
  <c r="CD11" i="5" s="1"/>
  <c r="BS11" i="5"/>
  <c r="BR11" i="5"/>
  <c r="BN11" i="5"/>
  <c r="BI11" i="5"/>
  <c r="BH11" i="5"/>
  <c r="BD11" i="5"/>
  <c r="AY11" i="5"/>
  <c r="AX11" i="5"/>
  <c r="AT11" i="5"/>
  <c r="AO11" i="5"/>
  <c r="AN11" i="5"/>
  <c r="AJ11" i="5"/>
  <c r="AE11" i="5"/>
  <c r="AD11" i="5"/>
  <c r="Z11" i="5"/>
  <c r="U11" i="5"/>
  <c r="T11" i="5"/>
  <c r="P11" i="5"/>
  <c r="V11" i="5" s="1"/>
  <c r="K11" i="5"/>
  <c r="J11" i="5"/>
  <c r="F11" i="5"/>
  <c r="L11" i="5" s="1"/>
  <c r="DY10" i="5"/>
  <c r="DX10" i="5"/>
  <c r="DW10" i="5"/>
  <c r="DU10" i="5"/>
  <c r="DT10" i="5"/>
  <c r="DS10" i="5"/>
  <c r="DQ10" i="5"/>
  <c r="DP10" i="5"/>
  <c r="DL10" i="5"/>
  <c r="DG10" i="5"/>
  <c r="DF10" i="5"/>
  <c r="DB10" i="5"/>
  <c r="CW10" i="5"/>
  <c r="CV10" i="5"/>
  <c r="CR10" i="5"/>
  <c r="CX10" i="5" s="1"/>
  <c r="CM10" i="5"/>
  <c r="CL10" i="5"/>
  <c r="CH10" i="5"/>
  <c r="CC10" i="5"/>
  <c r="CB10" i="5"/>
  <c r="BX10" i="5"/>
  <c r="BS10" i="5"/>
  <c r="BR10" i="5"/>
  <c r="BN10" i="5"/>
  <c r="BI10" i="5"/>
  <c r="BH10" i="5"/>
  <c r="BD10" i="5"/>
  <c r="AY10" i="5"/>
  <c r="AX10" i="5"/>
  <c r="AT10" i="5"/>
  <c r="AO10" i="5"/>
  <c r="AN10" i="5"/>
  <c r="AJ10" i="5"/>
  <c r="AE10" i="5"/>
  <c r="AD10" i="5"/>
  <c r="Z10" i="5"/>
  <c r="U10" i="5"/>
  <c r="T10" i="5"/>
  <c r="P10" i="5"/>
  <c r="K10" i="5"/>
  <c r="J10" i="5"/>
  <c r="F10" i="5"/>
  <c r="L10" i="5" s="1"/>
  <c r="DT9" i="5"/>
  <c r="DJ9" i="5"/>
  <c r="CZ9" i="5"/>
  <c r="CP9" i="5"/>
  <c r="CF9" i="5"/>
  <c r="BV9" i="5"/>
  <c r="BL9" i="5"/>
  <c r="BB9" i="5"/>
  <c r="AR9" i="5"/>
  <c r="AH9" i="5"/>
  <c r="X9" i="5"/>
  <c r="N9" i="5"/>
  <c r="B9" i="5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AD35" i="4"/>
  <c r="AC35" i="4"/>
  <c r="AD34" i="4"/>
  <c r="AC34" i="4"/>
  <c r="AD33" i="4"/>
  <c r="AC33" i="4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IT34" i="7" l="1"/>
  <c r="DB40" i="5"/>
  <c r="K40" i="5"/>
  <c r="DP40" i="5"/>
  <c r="DU40" i="5"/>
  <c r="DF40" i="5"/>
  <c r="DQ40" i="5"/>
  <c r="AD36" i="4"/>
  <c r="AC36" i="4" s="1"/>
  <c r="DG40" i="5"/>
  <c r="DX40" i="5"/>
  <c r="J40" i="5"/>
  <c r="DT40" i="5"/>
  <c r="DR40" i="6"/>
  <c r="CN35" i="5"/>
  <c r="DR35" i="5"/>
  <c r="EA36" i="5"/>
  <c r="EA37" i="5"/>
  <c r="V37" i="5"/>
  <c r="AP37" i="5"/>
  <c r="BJ37" i="5"/>
  <c r="CD37" i="5"/>
  <c r="CX37" i="5"/>
  <c r="DR37" i="5"/>
  <c r="EA38" i="5"/>
  <c r="EA39" i="5"/>
  <c r="V39" i="5"/>
  <c r="DZ40" i="6"/>
  <c r="EA14" i="5"/>
  <c r="CD14" i="5"/>
  <c r="CX14" i="5"/>
  <c r="EA15" i="5"/>
  <c r="EA16" i="5"/>
  <c r="V16" i="5"/>
  <c r="AP16" i="5"/>
  <c r="BJ16" i="5"/>
  <c r="CD16" i="5"/>
  <c r="CX16" i="5"/>
  <c r="EA19" i="5"/>
  <c r="DZ19" i="5"/>
  <c r="V19" i="5"/>
  <c r="AP19" i="5"/>
  <c r="BJ19" i="5"/>
  <c r="CD19" i="5"/>
  <c r="CX19" i="5"/>
  <c r="DV19" i="5"/>
  <c r="AF20" i="5"/>
  <c r="AZ20" i="5"/>
  <c r="BT20" i="5"/>
  <c r="CN20" i="5"/>
  <c r="DH20" i="5"/>
  <c r="DV20" i="5"/>
  <c r="DZ21" i="5"/>
  <c r="DZ22" i="5"/>
  <c r="V22" i="5"/>
  <c r="EA22" i="5"/>
  <c r="AP22" i="5"/>
  <c r="BJ22" i="5"/>
  <c r="CD22" i="5"/>
  <c r="CX22" i="5"/>
  <c r="DR22" i="5"/>
  <c r="EA23" i="5"/>
  <c r="EA24" i="5"/>
  <c r="EA25" i="5"/>
  <c r="EA26" i="5"/>
  <c r="EA27" i="5"/>
  <c r="EA28" i="5"/>
  <c r="V28" i="5"/>
  <c r="AP28" i="5"/>
  <c r="BJ28" i="5"/>
  <c r="CD28" i="5"/>
  <c r="CX28" i="5"/>
  <c r="DR28" i="5"/>
  <c r="AP39" i="5"/>
  <c r="DZ30" i="5"/>
  <c r="V30" i="5"/>
  <c r="AP30" i="5"/>
  <c r="BT30" i="5"/>
  <c r="CN30" i="5"/>
  <c r="DH30" i="5"/>
  <c r="DV30" i="5"/>
  <c r="EB30" i="5" s="1"/>
  <c r="AF31" i="5"/>
  <c r="AZ31" i="5"/>
  <c r="BT31" i="5"/>
  <c r="CN31" i="5"/>
  <c r="DH31" i="5"/>
  <c r="DV31" i="5"/>
  <c r="AF32" i="5"/>
  <c r="AZ32" i="5"/>
  <c r="BT32" i="5"/>
  <c r="CN32" i="5"/>
  <c r="DH32" i="5"/>
  <c r="DV32" i="5"/>
  <c r="EB32" i="5" s="1"/>
  <c r="AF33" i="5"/>
  <c r="AZ33" i="5"/>
  <c r="BT33" i="5"/>
  <c r="CN33" i="5"/>
  <c r="DH33" i="5"/>
  <c r="DV33" i="5"/>
  <c r="EB33" i="5" s="1"/>
  <c r="DZ34" i="5"/>
  <c r="V34" i="5"/>
  <c r="EA34" i="5"/>
  <c r="AP34" i="5"/>
  <c r="BJ34" i="5"/>
  <c r="CD34" i="5"/>
  <c r="CX34" i="5"/>
  <c r="DR34" i="5"/>
  <c r="BJ39" i="5"/>
  <c r="T40" i="5"/>
  <c r="AE40" i="5"/>
  <c r="AN40" i="5"/>
  <c r="AY40" i="5"/>
  <c r="BH40" i="5"/>
  <c r="BS40" i="5"/>
  <c r="CB40" i="5"/>
  <c r="CM40" i="5"/>
  <c r="CV40" i="5"/>
  <c r="DZ11" i="5"/>
  <c r="AP11" i="5"/>
  <c r="BJ11" i="5"/>
  <c r="CN11" i="5"/>
  <c r="DH11" i="5"/>
  <c r="DV11" i="5"/>
  <c r="DZ12" i="5"/>
  <c r="AF12" i="5"/>
  <c r="AZ12" i="5"/>
  <c r="BT12" i="5"/>
  <c r="CN12" i="5"/>
  <c r="DH12" i="5"/>
  <c r="DV12" i="5"/>
  <c r="EB12" i="5" s="1"/>
  <c r="DZ13" i="5"/>
  <c r="AF13" i="5"/>
  <c r="AZ13" i="5"/>
  <c r="BT13" i="5"/>
  <c r="CN13" i="5"/>
  <c r="DH13" i="5"/>
  <c r="DV13" i="5"/>
  <c r="EB13" i="5" s="1"/>
  <c r="DZ14" i="5"/>
  <c r="AF14" i="5"/>
  <c r="DZ15" i="5"/>
  <c r="L15" i="5"/>
  <c r="AF15" i="5"/>
  <c r="AZ15" i="5"/>
  <c r="BT15" i="5"/>
  <c r="CN15" i="5"/>
  <c r="DH15" i="5"/>
  <c r="DV15" i="5"/>
  <c r="DZ17" i="5"/>
  <c r="L17" i="5"/>
  <c r="AF17" i="5"/>
  <c r="AZ17" i="5"/>
  <c r="BT17" i="5"/>
  <c r="CN17" i="5"/>
  <c r="DH17" i="5"/>
  <c r="DV17" i="5"/>
  <c r="DZ18" i="5"/>
  <c r="AF18" i="5"/>
  <c r="AZ18" i="5"/>
  <c r="BT18" i="5"/>
  <c r="CN18" i="5"/>
  <c r="DH18" i="5"/>
  <c r="DV18" i="5"/>
  <c r="EB18" i="5" s="1"/>
  <c r="EA20" i="5"/>
  <c r="EA21" i="5"/>
  <c r="V21" i="5"/>
  <c r="AP21" i="5"/>
  <c r="BJ21" i="5"/>
  <c r="CD21" i="5"/>
  <c r="CX21" i="5"/>
  <c r="DR21" i="5"/>
  <c r="DZ23" i="5"/>
  <c r="L23" i="5"/>
  <c r="AF23" i="5"/>
  <c r="AZ23" i="5"/>
  <c r="BT23" i="5"/>
  <c r="CN23" i="5"/>
  <c r="DH23" i="5"/>
  <c r="DV23" i="5"/>
  <c r="EB23" i="5" s="1"/>
  <c r="DZ24" i="5"/>
  <c r="AF24" i="5"/>
  <c r="AZ24" i="5"/>
  <c r="BT24" i="5"/>
  <c r="CN24" i="5"/>
  <c r="DH24" i="5"/>
  <c r="DV24" i="5"/>
  <c r="EB24" i="5" s="1"/>
  <c r="DZ25" i="5"/>
  <c r="AF25" i="5"/>
  <c r="AZ25" i="5"/>
  <c r="BT25" i="5"/>
  <c r="CN25" i="5"/>
  <c r="DH25" i="5"/>
  <c r="DV25" i="5"/>
  <c r="EB25" i="5" s="1"/>
  <c r="DZ26" i="5"/>
  <c r="AF26" i="5"/>
  <c r="AZ26" i="5"/>
  <c r="BT26" i="5"/>
  <c r="CN26" i="5"/>
  <c r="DH26" i="5"/>
  <c r="DV26" i="5"/>
  <c r="DZ27" i="5"/>
  <c r="AF27" i="5"/>
  <c r="AZ27" i="5"/>
  <c r="BT27" i="5"/>
  <c r="CN27" i="5"/>
  <c r="DH27" i="5"/>
  <c r="DV27" i="5"/>
  <c r="EB27" i="5" s="1"/>
  <c r="DZ28" i="5"/>
  <c r="DZ29" i="5"/>
  <c r="V29" i="5"/>
  <c r="EA29" i="5"/>
  <c r="AP29" i="5"/>
  <c r="BJ29" i="5"/>
  <c r="CD29" i="5"/>
  <c r="CX29" i="5"/>
  <c r="DR29" i="5"/>
  <c r="EA30" i="5"/>
  <c r="EA31" i="5"/>
  <c r="EA32" i="5"/>
  <c r="EA33" i="5"/>
  <c r="DZ35" i="5"/>
  <c r="L35" i="5"/>
  <c r="EA35" i="5"/>
  <c r="AP35" i="5"/>
  <c r="BJ35" i="5"/>
  <c r="DZ36" i="5"/>
  <c r="AF36" i="5"/>
  <c r="AZ36" i="5"/>
  <c r="BT36" i="5"/>
  <c r="CN36" i="5"/>
  <c r="DH36" i="5"/>
  <c r="DV36" i="5"/>
  <c r="DZ37" i="5"/>
  <c r="DZ38" i="5"/>
  <c r="AF38" i="5"/>
  <c r="AZ38" i="5"/>
  <c r="BT38" i="5"/>
  <c r="CN38" i="5"/>
  <c r="DH38" i="5"/>
  <c r="DV38" i="5"/>
  <c r="DZ39" i="5"/>
  <c r="DZ20" i="5"/>
  <c r="DZ31" i="5"/>
  <c r="DZ32" i="5"/>
  <c r="DZ33" i="5"/>
  <c r="CD39" i="5"/>
  <c r="CX39" i="5"/>
  <c r="DR39" i="5"/>
  <c r="DV40" i="6"/>
  <c r="EB40" i="6" s="1"/>
  <c r="EB10" i="6"/>
  <c r="EA40" i="6"/>
  <c r="V10" i="5"/>
  <c r="Z40" i="5"/>
  <c r="AZ14" i="5"/>
  <c r="BJ14" i="5"/>
  <c r="DR16" i="5"/>
  <c r="DV16" i="5"/>
  <c r="EB16" i="5" s="1"/>
  <c r="EB15" i="5"/>
  <c r="AP10" i="5"/>
  <c r="AT40" i="5"/>
  <c r="BJ10" i="5"/>
  <c r="BN40" i="5"/>
  <c r="BT40" i="5" s="1"/>
  <c r="CD10" i="5"/>
  <c r="CH40" i="5"/>
  <c r="DH10" i="5"/>
  <c r="DL40" i="5"/>
  <c r="F40" i="5"/>
  <c r="L40" i="5" s="1"/>
  <c r="AF10" i="5"/>
  <c r="AJ40" i="5"/>
  <c r="AZ10" i="5"/>
  <c r="BD40" i="5"/>
  <c r="BJ40" i="5" s="1"/>
  <c r="BT10" i="5"/>
  <c r="BX40" i="5"/>
  <c r="CN10" i="5"/>
  <c r="CR40" i="5"/>
  <c r="CX40" i="5" s="1"/>
  <c r="DR10" i="5"/>
  <c r="DS40" i="5"/>
  <c r="EB11" i="5"/>
  <c r="L12" i="5"/>
  <c r="L13" i="5"/>
  <c r="L14" i="5"/>
  <c r="DR14" i="5"/>
  <c r="DV14" i="5"/>
  <c r="EB14" i="5" s="1"/>
  <c r="EB17" i="5"/>
  <c r="L18" i="5"/>
  <c r="DV10" i="5"/>
  <c r="DZ10" i="5"/>
  <c r="P40" i="5"/>
  <c r="V40" i="5" s="1"/>
  <c r="U40" i="5"/>
  <c r="AD40" i="5"/>
  <c r="AO40" i="5"/>
  <c r="AX40" i="5"/>
  <c r="BI40" i="5"/>
  <c r="BR40" i="5"/>
  <c r="CC40" i="5"/>
  <c r="CL40" i="5"/>
  <c r="CW40" i="5"/>
  <c r="DW40" i="5"/>
  <c r="DY40" i="5"/>
  <c r="EA10" i="5"/>
  <c r="EA11" i="5"/>
  <c r="EA12" i="5"/>
  <c r="EA13" i="5"/>
  <c r="DZ16" i="5"/>
  <c r="EA17" i="5"/>
  <c r="EA18" i="5"/>
  <c r="AF11" i="5"/>
  <c r="AZ11" i="5"/>
  <c r="BT11" i="5"/>
  <c r="CX11" i="5"/>
  <c r="DR11" i="5"/>
  <c r="V12" i="5"/>
  <c r="AP12" i="5"/>
  <c r="BJ12" i="5"/>
  <c r="CD12" i="5"/>
  <c r="CX12" i="5"/>
  <c r="DR12" i="5"/>
  <c r="V13" i="5"/>
  <c r="AP13" i="5"/>
  <c r="BJ13" i="5"/>
  <c r="CD13" i="5"/>
  <c r="CX13" i="5"/>
  <c r="DR13" i="5"/>
  <c r="V14" i="5"/>
  <c r="AP14" i="5"/>
  <c r="BT14" i="5"/>
  <c r="CN14" i="5"/>
  <c r="DH14" i="5"/>
  <c r="V15" i="5"/>
  <c r="AP15" i="5"/>
  <c r="BJ15" i="5"/>
  <c r="CD15" i="5"/>
  <c r="CX15" i="5"/>
  <c r="DR15" i="5"/>
  <c r="L16" i="5"/>
  <c r="AF16" i="5"/>
  <c r="AZ16" i="5"/>
  <c r="BT16" i="5"/>
  <c r="CN16" i="5"/>
  <c r="DH16" i="5"/>
  <c r="V17" i="5"/>
  <c r="AP17" i="5"/>
  <c r="BJ17" i="5"/>
  <c r="CD17" i="5"/>
  <c r="CX17" i="5"/>
  <c r="DR17" i="5"/>
  <c r="V18" i="5"/>
  <c r="AP18" i="5"/>
  <c r="BJ18" i="5"/>
  <c r="CD18" i="5"/>
  <c r="CX18" i="5"/>
  <c r="DR18" i="5"/>
  <c r="L19" i="5"/>
  <c r="AF19" i="5"/>
  <c r="AZ19" i="5"/>
  <c r="BT19" i="5"/>
  <c r="CN19" i="5"/>
  <c r="DH19" i="5"/>
  <c r="V20" i="5"/>
  <c r="AP20" i="5"/>
  <c r="BJ20" i="5"/>
  <c r="CD20" i="5"/>
  <c r="CX20" i="5"/>
  <c r="DR20" i="5"/>
  <c r="L21" i="5"/>
  <c r="AF21" i="5"/>
  <c r="AZ21" i="5"/>
  <c r="BT21" i="5"/>
  <c r="CN21" i="5"/>
  <c r="DH21" i="5"/>
  <c r="DV21" i="5"/>
  <c r="EB21" i="5" s="1"/>
  <c r="AF22" i="5"/>
  <c r="AZ22" i="5"/>
  <c r="BT22" i="5"/>
  <c r="CN22" i="5"/>
  <c r="DH22" i="5"/>
  <c r="DV22" i="5"/>
  <c r="EB22" i="5" s="1"/>
  <c r="V23" i="5"/>
  <c r="AP23" i="5"/>
  <c r="BJ23" i="5"/>
  <c r="CD23" i="5"/>
  <c r="CX23" i="5"/>
  <c r="DR23" i="5"/>
  <c r="V24" i="5"/>
  <c r="AP24" i="5"/>
  <c r="BJ24" i="5"/>
  <c r="CD24" i="5"/>
  <c r="CX24" i="5"/>
  <c r="DR24" i="5"/>
  <c r="V25" i="5"/>
  <c r="AP25" i="5"/>
  <c r="BJ25" i="5"/>
  <c r="CD25" i="5"/>
  <c r="CX25" i="5"/>
  <c r="DR25" i="5"/>
  <c r="V26" i="5"/>
  <c r="AP26" i="5"/>
  <c r="BJ26" i="5"/>
  <c r="CD26" i="5"/>
  <c r="CX26" i="5"/>
  <c r="DR26" i="5"/>
  <c r="V27" i="5"/>
  <c r="AP27" i="5"/>
  <c r="BJ27" i="5"/>
  <c r="CD27" i="5"/>
  <c r="CX27" i="5"/>
  <c r="DR27" i="5"/>
  <c r="L28" i="5"/>
  <c r="AF28" i="5"/>
  <c r="AZ28" i="5"/>
  <c r="BT28" i="5"/>
  <c r="CN28" i="5"/>
  <c r="DH28" i="5"/>
  <c r="DV28" i="5"/>
  <c r="EB28" i="5" s="1"/>
  <c r="AF29" i="5"/>
  <c r="AZ29" i="5"/>
  <c r="BT29" i="5"/>
  <c r="CN29" i="5"/>
  <c r="DH29" i="5"/>
  <c r="DV29" i="5"/>
  <c r="EB29" i="5" s="1"/>
  <c r="AF30" i="5"/>
  <c r="AZ30" i="5"/>
  <c r="CD30" i="5"/>
  <c r="CX30" i="5"/>
  <c r="DR30" i="5"/>
  <c r="V31" i="5"/>
  <c r="AP31" i="5"/>
  <c r="BJ31" i="5"/>
  <c r="CD31" i="5"/>
  <c r="CX31" i="5"/>
  <c r="DR31" i="5"/>
  <c r="V32" i="5"/>
  <c r="AP32" i="5"/>
  <c r="BJ32" i="5"/>
  <c r="CD32" i="5"/>
  <c r="CX32" i="5"/>
  <c r="DR32" i="5"/>
  <c r="V33" i="5"/>
  <c r="AP33" i="5"/>
  <c r="BJ33" i="5"/>
  <c r="CD33" i="5"/>
  <c r="CX33" i="5"/>
  <c r="DR33" i="5"/>
  <c r="AF34" i="5"/>
  <c r="AZ34" i="5"/>
  <c r="BT34" i="5"/>
  <c r="CN34" i="5"/>
  <c r="DH34" i="5"/>
  <c r="DV34" i="5"/>
  <c r="EB34" i="5" s="1"/>
  <c r="V35" i="5"/>
  <c r="AZ35" i="5"/>
  <c r="BT35" i="5"/>
  <c r="CD35" i="5"/>
  <c r="CX35" i="5"/>
  <c r="DV35" i="5"/>
  <c r="EB35" i="5" s="1"/>
  <c r="V36" i="5"/>
  <c r="AP36" i="5"/>
  <c r="BJ36" i="5"/>
  <c r="CD36" i="5"/>
  <c r="CX36" i="5"/>
  <c r="DR36" i="5"/>
  <c r="AF37" i="5"/>
  <c r="AZ37" i="5"/>
  <c r="BT37" i="5"/>
  <c r="CN37" i="5"/>
  <c r="DH37" i="5"/>
  <c r="DV37" i="5"/>
  <c r="EB37" i="5" s="1"/>
  <c r="V38" i="5"/>
  <c r="AP38" i="5"/>
  <c r="BJ38" i="5"/>
  <c r="CD38" i="5"/>
  <c r="CX38" i="5"/>
  <c r="DR38" i="5"/>
  <c r="AF39" i="5"/>
  <c r="AZ39" i="5"/>
  <c r="BT39" i="5"/>
  <c r="CN39" i="5"/>
  <c r="DH39" i="5"/>
  <c r="DV39" i="5"/>
  <c r="EB39" i="5" s="1"/>
  <c r="AP40" i="5"/>
  <c r="CD40" i="5"/>
  <c r="EB19" i="5"/>
  <c r="EB20" i="5"/>
  <c r="EB26" i="5"/>
  <c r="EB31" i="5"/>
  <c r="EB36" i="5"/>
  <c r="EB38" i="5"/>
  <c r="AF40" i="5"/>
  <c r="AZ40" i="5"/>
  <c r="CN40" i="5"/>
  <c r="DH40" i="5"/>
  <c r="AD15" i="4"/>
  <c r="AC15" i="4"/>
  <c r="AD14" i="4"/>
  <c r="AC14" i="4"/>
  <c r="AD13" i="4"/>
  <c r="AC13" i="4"/>
  <c r="AD12" i="4"/>
  <c r="AC12" i="4"/>
  <c r="AD11" i="4"/>
  <c r="AC11" i="4"/>
  <c r="AD10" i="4"/>
  <c r="AC10" i="4"/>
  <c r="AD9" i="4"/>
  <c r="AC9" i="4"/>
  <c r="AD8" i="4"/>
  <c r="AC8" i="4"/>
  <c r="AT51" i="3"/>
  <c r="AQ51" i="3"/>
  <c r="AK51" i="3"/>
  <c r="AD51" i="3"/>
  <c r="AC51" i="3"/>
  <c r="AE51" i="3" s="1"/>
  <c r="AA51" i="3"/>
  <c r="Z51" i="3"/>
  <c r="Y51" i="3"/>
  <c r="X51" i="3"/>
  <c r="W51" i="3"/>
  <c r="U51" i="3"/>
  <c r="T51" i="3"/>
  <c r="S51" i="3"/>
  <c r="R51" i="3"/>
  <c r="O51" i="3"/>
  <c r="N51" i="3"/>
  <c r="P51" i="3" s="1"/>
  <c r="L51" i="3"/>
  <c r="K51" i="3"/>
  <c r="J51" i="3"/>
  <c r="I51" i="3"/>
  <c r="H51" i="3"/>
  <c r="F51" i="3"/>
  <c r="E51" i="3"/>
  <c r="D51" i="3"/>
  <c r="C51" i="3"/>
  <c r="AT50" i="3"/>
  <c r="AQ50" i="3"/>
  <c r="AK50" i="3"/>
  <c r="AU50" i="3" s="1"/>
  <c r="AE50" i="3"/>
  <c r="AB50" i="3"/>
  <c r="V50" i="3"/>
  <c r="AF50" i="3" s="1"/>
  <c r="P50" i="3"/>
  <c r="M50" i="3"/>
  <c r="G50" i="3"/>
  <c r="AT49" i="3"/>
  <c r="AQ49" i="3"/>
  <c r="AK49" i="3"/>
  <c r="AE49" i="3"/>
  <c r="AB49" i="3"/>
  <c r="V49" i="3"/>
  <c r="P49" i="3"/>
  <c r="M49" i="3"/>
  <c r="G49" i="3"/>
  <c r="Q49" i="3" s="1"/>
  <c r="AT48" i="3"/>
  <c r="AQ48" i="3"/>
  <c r="AK48" i="3"/>
  <c r="AE48" i="3"/>
  <c r="AB48" i="3"/>
  <c r="V48" i="3"/>
  <c r="P48" i="3"/>
  <c r="M48" i="3"/>
  <c r="Q48" i="3" s="1"/>
  <c r="G48" i="3"/>
  <c r="AT47" i="3"/>
  <c r="AQ47" i="3"/>
  <c r="AK47" i="3"/>
  <c r="AE47" i="3"/>
  <c r="AB47" i="3"/>
  <c r="V47" i="3"/>
  <c r="P47" i="3"/>
  <c r="M47" i="3"/>
  <c r="G47" i="3"/>
  <c r="AT46" i="3"/>
  <c r="AQ46" i="3"/>
  <c r="AK46" i="3"/>
  <c r="AE46" i="3"/>
  <c r="AB46" i="3"/>
  <c r="V46" i="3"/>
  <c r="AF46" i="3" s="1"/>
  <c r="P46" i="3"/>
  <c r="M46" i="3"/>
  <c r="G46" i="3"/>
  <c r="AT45" i="3"/>
  <c r="AQ45" i="3"/>
  <c r="AK45" i="3"/>
  <c r="AE45" i="3"/>
  <c r="AF45" i="3" s="1"/>
  <c r="AB45" i="3"/>
  <c r="V45" i="3"/>
  <c r="P45" i="3"/>
  <c r="Q45" i="3" s="1"/>
  <c r="M45" i="3"/>
  <c r="G45" i="3"/>
  <c r="AT44" i="3"/>
  <c r="AQ44" i="3"/>
  <c r="AK44" i="3"/>
  <c r="AE44" i="3"/>
  <c r="AB44" i="3"/>
  <c r="V44" i="3"/>
  <c r="AF44" i="3" s="1"/>
  <c r="P44" i="3"/>
  <c r="M44" i="3"/>
  <c r="G44" i="3"/>
  <c r="AT43" i="3"/>
  <c r="AQ43" i="3"/>
  <c r="AK43" i="3"/>
  <c r="AE43" i="3"/>
  <c r="AB43" i="3"/>
  <c r="V43" i="3"/>
  <c r="P43" i="3"/>
  <c r="M43" i="3"/>
  <c r="G43" i="3"/>
  <c r="Q43" i="3" s="1"/>
  <c r="AT42" i="3"/>
  <c r="AQ42" i="3"/>
  <c r="AK42" i="3"/>
  <c r="AU42" i="3" s="1"/>
  <c r="AE42" i="3"/>
  <c r="AB42" i="3"/>
  <c r="V42" i="3"/>
  <c r="P42" i="3"/>
  <c r="M42" i="3"/>
  <c r="G42" i="3"/>
  <c r="AT41" i="3"/>
  <c r="AQ41" i="3"/>
  <c r="AK41" i="3"/>
  <c r="AU41" i="3" s="1"/>
  <c r="AE41" i="3"/>
  <c r="AB41" i="3"/>
  <c r="V41" i="3"/>
  <c r="AF41" i="3" s="1"/>
  <c r="P41" i="3"/>
  <c r="M41" i="3"/>
  <c r="G41" i="3"/>
  <c r="AT40" i="3"/>
  <c r="AQ40" i="3"/>
  <c r="AK40" i="3"/>
  <c r="AE40" i="3"/>
  <c r="AB40" i="3"/>
  <c r="V40" i="3"/>
  <c r="AF40" i="3" s="1"/>
  <c r="P40" i="3"/>
  <c r="M40" i="3"/>
  <c r="G40" i="3"/>
  <c r="Q40" i="3" s="1"/>
  <c r="AT39" i="3"/>
  <c r="AQ39" i="3"/>
  <c r="AK39" i="3"/>
  <c r="AE39" i="3"/>
  <c r="AB39" i="3"/>
  <c r="V39" i="3"/>
  <c r="AF39" i="3" s="1"/>
  <c r="P39" i="3"/>
  <c r="M39" i="3"/>
  <c r="G39" i="3"/>
  <c r="AT38" i="3"/>
  <c r="AQ38" i="3"/>
  <c r="AK38" i="3"/>
  <c r="AE38" i="3"/>
  <c r="AB38" i="3"/>
  <c r="V38" i="3"/>
  <c r="AF38" i="3" s="1"/>
  <c r="P38" i="3"/>
  <c r="M38" i="3"/>
  <c r="G38" i="3"/>
  <c r="Q38" i="3" s="1"/>
  <c r="AT37" i="3"/>
  <c r="AQ37" i="3"/>
  <c r="AK37" i="3"/>
  <c r="AE37" i="3"/>
  <c r="AB37" i="3"/>
  <c r="V37" i="3"/>
  <c r="P37" i="3"/>
  <c r="M37" i="3"/>
  <c r="G37" i="3"/>
  <c r="Q37" i="3" s="1"/>
  <c r="AT36" i="3"/>
  <c r="AQ36" i="3"/>
  <c r="AK36" i="3"/>
  <c r="AE36" i="3"/>
  <c r="AB36" i="3"/>
  <c r="V36" i="3"/>
  <c r="P36" i="3"/>
  <c r="M36" i="3"/>
  <c r="Q36" i="3" s="1"/>
  <c r="G36" i="3"/>
  <c r="AT35" i="3"/>
  <c r="AQ35" i="3"/>
  <c r="AK35" i="3"/>
  <c r="AE35" i="3"/>
  <c r="AB35" i="3"/>
  <c r="V35" i="3"/>
  <c r="P35" i="3"/>
  <c r="M35" i="3"/>
  <c r="G35" i="3"/>
  <c r="AT34" i="3"/>
  <c r="AQ34" i="3"/>
  <c r="AK34" i="3"/>
  <c r="AE34" i="3"/>
  <c r="AB34" i="3"/>
  <c r="V34" i="3"/>
  <c r="AF34" i="3" s="1"/>
  <c r="P34" i="3"/>
  <c r="M34" i="3"/>
  <c r="G34" i="3"/>
  <c r="AT33" i="3"/>
  <c r="AQ33" i="3"/>
  <c r="AK33" i="3"/>
  <c r="AE33" i="3"/>
  <c r="AF33" i="3" s="1"/>
  <c r="AB33" i="3"/>
  <c r="V33" i="3"/>
  <c r="P33" i="3"/>
  <c r="Q33" i="3" s="1"/>
  <c r="M33" i="3"/>
  <c r="G33" i="3"/>
  <c r="AT32" i="3"/>
  <c r="AQ32" i="3"/>
  <c r="AK32" i="3"/>
  <c r="AE32" i="3"/>
  <c r="AB32" i="3"/>
  <c r="V32" i="3"/>
  <c r="AF32" i="3" s="1"/>
  <c r="P32" i="3"/>
  <c r="M32" i="3"/>
  <c r="G32" i="3"/>
  <c r="AT31" i="3"/>
  <c r="AQ31" i="3"/>
  <c r="AK31" i="3"/>
  <c r="AE31" i="3"/>
  <c r="AB31" i="3"/>
  <c r="AF31" i="3" s="1"/>
  <c r="V31" i="3"/>
  <c r="P31" i="3"/>
  <c r="M31" i="3"/>
  <c r="G31" i="3"/>
  <c r="AT29" i="3"/>
  <c r="AQ29" i="3"/>
  <c r="AK29" i="3"/>
  <c r="AD29" i="3"/>
  <c r="AC29" i="3"/>
  <c r="AA29" i="3"/>
  <c r="Z29" i="3"/>
  <c r="Y29" i="3"/>
  <c r="X29" i="3"/>
  <c r="W29" i="3"/>
  <c r="U29" i="3"/>
  <c r="T29" i="3"/>
  <c r="S29" i="3"/>
  <c r="R29" i="3"/>
  <c r="O29" i="3"/>
  <c r="P29" i="3" s="1"/>
  <c r="N29" i="3"/>
  <c r="L29" i="3"/>
  <c r="K29" i="3"/>
  <c r="J29" i="3"/>
  <c r="I29" i="3"/>
  <c r="H29" i="3"/>
  <c r="F29" i="3"/>
  <c r="E29" i="3"/>
  <c r="D29" i="3"/>
  <c r="C29" i="3"/>
  <c r="AT28" i="3"/>
  <c r="AQ28" i="3"/>
  <c r="AU28" i="3" s="1"/>
  <c r="AK28" i="3"/>
  <c r="AE28" i="3"/>
  <c r="AB28" i="3"/>
  <c r="V28" i="3"/>
  <c r="P28" i="3"/>
  <c r="M28" i="3"/>
  <c r="G28" i="3"/>
  <c r="AT27" i="3"/>
  <c r="AQ27" i="3"/>
  <c r="AK27" i="3"/>
  <c r="AE27" i="3"/>
  <c r="AB27" i="3"/>
  <c r="AF27" i="3" s="1"/>
  <c r="V27" i="3"/>
  <c r="P27" i="3"/>
  <c r="M27" i="3"/>
  <c r="G27" i="3"/>
  <c r="AT26" i="3"/>
  <c r="AQ26" i="3"/>
  <c r="AK26" i="3"/>
  <c r="AU26" i="3" s="1"/>
  <c r="AE26" i="3"/>
  <c r="AB26" i="3"/>
  <c r="V26" i="3"/>
  <c r="P26" i="3"/>
  <c r="M26" i="3"/>
  <c r="G26" i="3"/>
  <c r="AT25" i="3"/>
  <c r="AQ25" i="3"/>
  <c r="AK25" i="3"/>
  <c r="AF25" i="3" s="1"/>
  <c r="AE25" i="3"/>
  <c r="AB25" i="3"/>
  <c r="V25" i="3"/>
  <c r="P25" i="3"/>
  <c r="M25" i="3"/>
  <c r="G25" i="3"/>
  <c r="Q25" i="3" s="1"/>
  <c r="AT24" i="3"/>
  <c r="AQ24" i="3"/>
  <c r="AK24" i="3"/>
  <c r="AE24" i="3"/>
  <c r="AB24" i="3"/>
  <c r="V24" i="3"/>
  <c r="P24" i="3"/>
  <c r="M24" i="3"/>
  <c r="G24" i="3"/>
  <c r="AT23" i="3"/>
  <c r="AQ23" i="3"/>
  <c r="AK23" i="3"/>
  <c r="AE23" i="3"/>
  <c r="AB23" i="3"/>
  <c r="V23" i="3"/>
  <c r="P23" i="3"/>
  <c r="M23" i="3"/>
  <c r="G23" i="3"/>
  <c r="AT22" i="3"/>
  <c r="AQ22" i="3"/>
  <c r="AK22" i="3"/>
  <c r="AE22" i="3"/>
  <c r="AB22" i="3"/>
  <c r="V22" i="3"/>
  <c r="AF22" i="3" s="1"/>
  <c r="P22" i="3"/>
  <c r="M22" i="3"/>
  <c r="G22" i="3"/>
  <c r="AT21" i="3"/>
  <c r="AQ21" i="3"/>
  <c r="AK21" i="3"/>
  <c r="AE21" i="3"/>
  <c r="AB21" i="3"/>
  <c r="AF21" i="3" s="1"/>
  <c r="V21" i="3"/>
  <c r="P21" i="3"/>
  <c r="M21" i="3"/>
  <c r="G21" i="3"/>
  <c r="AT20" i="3"/>
  <c r="AQ20" i="3"/>
  <c r="AK20" i="3"/>
  <c r="AE20" i="3"/>
  <c r="AB20" i="3"/>
  <c r="V20" i="3"/>
  <c r="P20" i="3"/>
  <c r="M20" i="3"/>
  <c r="G20" i="3"/>
  <c r="AT19" i="3"/>
  <c r="AQ19" i="3"/>
  <c r="AK19" i="3"/>
  <c r="AE19" i="3"/>
  <c r="AB19" i="3"/>
  <c r="V19" i="3"/>
  <c r="P19" i="3"/>
  <c r="M19" i="3"/>
  <c r="G19" i="3"/>
  <c r="AT18" i="3"/>
  <c r="AQ18" i="3"/>
  <c r="AK18" i="3"/>
  <c r="AE18" i="3"/>
  <c r="AB18" i="3"/>
  <c r="V18" i="3"/>
  <c r="AF18" i="3" s="1"/>
  <c r="P18" i="3"/>
  <c r="M18" i="3"/>
  <c r="G18" i="3"/>
  <c r="Q18" i="3" s="1"/>
  <c r="AT17" i="3"/>
  <c r="AQ17" i="3"/>
  <c r="AK17" i="3"/>
  <c r="AE17" i="3"/>
  <c r="AB17" i="3"/>
  <c r="V17" i="3"/>
  <c r="P17" i="3"/>
  <c r="M17" i="3"/>
  <c r="G17" i="3"/>
  <c r="Q17" i="3" s="1"/>
  <c r="AT16" i="3"/>
  <c r="AQ16" i="3"/>
  <c r="AK16" i="3"/>
  <c r="AU16" i="3" s="1"/>
  <c r="AE16" i="3"/>
  <c r="AB16" i="3"/>
  <c r="V16" i="3"/>
  <c r="P16" i="3"/>
  <c r="M16" i="3"/>
  <c r="G16" i="3"/>
  <c r="AT15" i="3"/>
  <c r="AQ15" i="3"/>
  <c r="AK15" i="3"/>
  <c r="AE15" i="3"/>
  <c r="AB15" i="3"/>
  <c r="V15" i="3"/>
  <c r="AF15" i="3" s="1"/>
  <c r="P15" i="3"/>
  <c r="M15" i="3"/>
  <c r="G15" i="3"/>
  <c r="AT14" i="3"/>
  <c r="AQ14" i="3"/>
  <c r="AK14" i="3"/>
  <c r="AE14" i="3"/>
  <c r="AB14" i="3"/>
  <c r="V14" i="3"/>
  <c r="P14" i="3"/>
  <c r="M14" i="3"/>
  <c r="G14" i="3"/>
  <c r="AT13" i="3"/>
  <c r="AQ13" i="3"/>
  <c r="AK13" i="3"/>
  <c r="AU13" i="3" s="1"/>
  <c r="AE13" i="3"/>
  <c r="AB13" i="3"/>
  <c r="V13" i="3"/>
  <c r="AF13" i="3" s="1"/>
  <c r="P13" i="3"/>
  <c r="M13" i="3"/>
  <c r="G13" i="3"/>
  <c r="Q13" i="3" s="1"/>
  <c r="AT12" i="3"/>
  <c r="AQ12" i="3"/>
  <c r="AK12" i="3"/>
  <c r="AU12" i="3" s="1"/>
  <c r="AE12" i="3"/>
  <c r="AB12" i="3"/>
  <c r="V12" i="3"/>
  <c r="AF12" i="3" s="1"/>
  <c r="P12" i="3"/>
  <c r="M12" i="3"/>
  <c r="G12" i="3"/>
  <c r="AT11" i="3"/>
  <c r="AQ11" i="3"/>
  <c r="AK11" i="3"/>
  <c r="AE11" i="3"/>
  <c r="AB11" i="3"/>
  <c r="V11" i="3"/>
  <c r="P11" i="3"/>
  <c r="M11" i="3"/>
  <c r="G11" i="3"/>
  <c r="AT10" i="3"/>
  <c r="AQ10" i="3"/>
  <c r="AK10" i="3"/>
  <c r="AE10" i="3"/>
  <c r="AB10" i="3"/>
  <c r="V10" i="3"/>
  <c r="P10" i="3"/>
  <c r="M10" i="3"/>
  <c r="Q10" i="3" s="1"/>
  <c r="G10" i="3"/>
  <c r="AT9" i="3"/>
  <c r="AU9" i="3" s="1"/>
  <c r="AQ9" i="3"/>
  <c r="AK9" i="3"/>
  <c r="AE9" i="3"/>
  <c r="AB9" i="3"/>
  <c r="V9" i="3"/>
  <c r="P9" i="3"/>
  <c r="M9" i="3"/>
  <c r="G9" i="3"/>
  <c r="A11" i="1"/>
  <c r="AU11" i="3" l="1"/>
  <c r="AF16" i="3"/>
  <c r="AU20" i="3"/>
  <c r="AF23" i="3"/>
  <c r="M29" i="3"/>
  <c r="V29" i="3"/>
  <c r="AF29" i="3" s="1"/>
  <c r="AF35" i="3"/>
  <c r="Q39" i="3"/>
  <c r="AF42" i="3"/>
  <c r="AF47" i="3"/>
  <c r="Q50" i="3"/>
  <c r="AF17" i="3"/>
  <c r="Q19" i="3"/>
  <c r="AF24" i="3"/>
  <c r="Q26" i="3"/>
  <c r="AU27" i="3"/>
  <c r="AB29" i="3"/>
  <c r="AF36" i="3"/>
  <c r="AF37" i="3"/>
  <c r="G51" i="3"/>
  <c r="Q31" i="3"/>
  <c r="AF28" i="3"/>
  <c r="AU47" i="3"/>
  <c r="Q21" i="3"/>
  <c r="AU35" i="3"/>
  <c r="AU45" i="3"/>
  <c r="AU17" i="3"/>
  <c r="Q20" i="3"/>
  <c r="AF26" i="3"/>
  <c r="G29" i="3"/>
  <c r="Q29" i="3" s="1"/>
  <c r="AU37" i="3"/>
  <c r="AU40" i="3"/>
  <c r="AF10" i="3"/>
  <c r="AU33" i="3"/>
  <c r="Q28" i="3"/>
  <c r="AU29" i="3"/>
  <c r="Q14" i="3"/>
  <c r="AU15" i="3"/>
  <c r="AU22" i="3"/>
  <c r="AU31" i="3"/>
  <c r="Q35" i="3"/>
  <c r="AU38" i="3"/>
  <c r="Q42" i="3"/>
  <c r="AU43" i="3"/>
  <c r="Q47" i="3"/>
  <c r="AF49" i="3"/>
  <c r="AF9" i="3"/>
  <c r="Q12" i="3"/>
  <c r="Q15" i="3"/>
  <c r="AU19" i="3"/>
  <c r="Q22" i="3"/>
  <c r="AU24" i="3"/>
  <c r="AU32" i="3"/>
  <c r="AU39" i="3"/>
  <c r="AU44" i="3"/>
  <c r="AU48" i="3"/>
  <c r="AU51" i="3"/>
  <c r="DR40" i="5"/>
  <c r="AU14" i="3"/>
  <c r="AF19" i="3"/>
  <c r="AU21" i="3"/>
  <c r="Q24" i="3"/>
  <c r="AE29" i="3"/>
  <c r="Q32" i="3"/>
  <c r="AU36" i="3"/>
  <c r="Q44" i="3"/>
  <c r="AF48" i="3"/>
  <c r="M51" i="3"/>
  <c r="Q51" i="3" s="1"/>
  <c r="V51" i="3"/>
  <c r="AF51" i="3" s="1"/>
  <c r="Q9" i="3"/>
  <c r="AF11" i="3"/>
  <c r="AU10" i="3"/>
  <c r="Q11" i="3"/>
  <c r="AF14" i="3"/>
  <c r="Q16" i="3"/>
  <c r="AU18" i="3"/>
  <c r="AF20" i="3"/>
  <c r="Q23" i="3"/>
  <c r="AU23" i="3"/>
  <c r="AU25" i="3"/>
  <c r="Q27" i="3"/>
  <c r="Q34" i="3"/>
  <c r="AU34" i="3"/>
  <c r="Q41" i="3"/>
  <c r="AF43" i="3"/>
  <c r="Q46" i="3"/>
  <c r="AU46" i="3"/>
  <c r="AU49" i="3"/>
  <c r="AB51" i="3"/>
  <c r="DZ40" i="5"/>
  <c r="DV40" i="5"/>
  <c r="EB40" i="5" s="1"/>
  <c r="EB10" i="5"/>
  <c r="EA40" i="5"/>
  <c r="DA9" i="5"/>
  <c r="DB9" i="5" s="1"/>
  <c r="DC9" i="5" s="1"/>
  <c r="DD9" i="5" s="1"/>
  <c r="DE9" i="5" s="1"/>
  <c r="DF9" i="5" s="1"/>
  <c r="DG9" i="5" s="1"/>
  <c r="DH9" i="5" s="1"/>
  <c r="BM9" i="5"/>
  <c r="BN9" i="5" s="1"/>
  <c r="BO9" i="5" s="1"/>
  <c r="BP9" i="5" s="1"/>
  <c r="BQ9" i="5" s="1"/>
  <c r="BR9" i="5" s="1"/>
  <c r="BS9" i="5" s="1"/>
  <c r="BT9" i="5" s="1"/>
  <c r="Y9" i="5"/>
  <c r="Z9" i="5" s="1"/>
  <c r="AA9" i="5" s="1"/>
  <c r="AB9" i="5" s="1"/>
  <c r="AC9" i="5" s="1"/>
  <c r="AD9" i="5" s="1"/>
  <c r="AE9" i="5" s="1"/>
  <c r="DK9" i="5"/>
  <c r="DL9" i="5" s="1"/>
  <c r="DM9" i="5" s="1"/>
  <c r="DN9" i="5" s="1"/>
  <c r="DO9" i="5" s="1"/>
  <c r="DP9" i="5" s="1"/>
  <c r="DQ9" i="5" s="1"/>
  <c r="DR9" i="5" s="1"/>
  <c r="BC9" i="5"/>
  <c r="BD9" i="5" s="1"/>
  <c r="BE9" i="5" s="1"/>
  <c r="BF9" i="5" s="1"/>
  <c r="BG9" i="5" s="1"/>
  <c r="BH9" i="5" s="1"/>
  <c r="BI9" i="5" s="1"/>
  <c r="BJ9" i="5" s="1"/>
  <c r="O9" i="5"/>
  <c r="P9" i="5" s="1"/>
  <c r="Q9" i="5" s="1"/>
  <c r="R9" i="5" s="1"/>
  <c r="S9" i="5" s="1"/>
  <c r="T9" i="5" s="1"/>
  <c r="U9" i="5" s="1"/>
  <c r="CG9" i="5"/>
  <c r="CH9" i="5" s="1"/>
  <c r="CI9" i="5" s="1"/>
  <c r="CJ9" i="5" s="1"/>
  <c r="CK9" i="5" s="1"/>
  <c r="CL9" i="5" s="1"/>
  <c r="CM9" i="5" s="1"/>
  <c r="CN9" i="5" s="1"/>
  <c r="AS9" i="5"/>
  <c r="AT9" i="5" s="1"/>
  <c r="AU9" i="5" s="1"/>
  <c r="AV9" i="5" s="1"/>
  <c r="AW9" i="5" s="1"/>
  <c r="AX9" i="5" s="1"/>
  <c r="AY9" i="5" s="1"/>
  <c r="AZ9" i="5" s="1"/>
  <c r="C9" i="5"/>
  <c r="D9" i="5" s="1"/>
  <c r="E9" i="5" s="1"/>
  <c r="F9" i="5" s="1"/>
  <c r="G9" i="5" s="1"/>
  <c r="H9" i="5" s="1"/>
  <c r="I9" i="5" s="1"/>
  <c r="J9" i="5" s="1"/>
  <c r="K9" i="5" s="1"/>
  <c r="CQ9" i="5"/>
  <c r="CR9" i="5" s="1"/>
  <c r="CS9" i="5" s="1"/>
  <c r="CT9" i="5" s="1"/>
  <c r="CU9" i="5" s="1"/>
  <c r="CV9" i="5" s="1"/>
  <c r="CW9" i="5" s="1"/>
  <c r="CX9" i="5" s="1"/>
  <c r="AI9" i="5"/>
  <c r="AJ9" i="5" s="1"/>
  <c r="AK9" i="5" s="1"/>
  <c r="AL9" i="5" s="1"/>
  <c r="AM9" i="5" s="1"/>
  <c r="AN9" i="5" s="1"/>
  <c r="AO9" i="5" s="1"/>
  <c r="DU9" i="5"/>
  <c r="DV9" i="5" s="1"/>
  <c r="DW9" i="5" s="1"/>
  <c r="DX9" i="5" s="1"/>
  <c r="DY9" i="5" s="1"/>
  <c r="DZ9" i="5" s="1"/>
  <c r="EA9" i="5" s="1"/>
  <c r="BW9" i="5"/>
  <c r="BX9" i="5" s="1"/>
  <c r="BY9" i="5" s="1"/>
  <c r="BZ9" i="5" s="1"/>
  <c r="CA9" i="5" s="1"/>
  <c r="CB9" i="5" s="1"/>
  <c r="CC9" i="5" s="1"/>
  <c r="CD9" i="5" s="1"/>
  <c r="CQ9" i="6"/>
  <c r="CR9" i="6" s="1"/>
  <c r="CS9" i="6" s="1"/>
  <c r="CT9" i="6" s="1"/>
  <c r="CU9" i="6" s="1"/>
  <c r="CV9" i="6" s="1"/>
  <c r="CW9" i="6" s="1"/>
  <c r="CX9" i="6" s="1"/>
  <c r="BC9" i="6"/>
  <c r="BD9" i="6" s="1"/>
  <c r="BE9" i="6" s="1"/>
  <c r="BF9" i="6" s="1"/>
  <c r="BG9" i="6" s="1"/>
  <c r="BH9" i="6" s="1"/>
  <c r="BI9" i="6" s="1"/>
  <c r="BJ9" i="6" s="1"/>
  <c r="O9" i="6"/>
  <c r="P9" i="6" s="1"/>
  <c r="Q9" i="6" s="1"/>
  <c r="R9" i="6" s="1"/>
  <c r="S9" i="6" s="1"/>
  <c r="T9" i="6" s="1"/>
  <c r="U9" i="6" s="1"/>
  <c r="CG9" i="6"/>
  <c r="CH9" i="6" s="1"/>
  <c r="CI9" i="6" s="1"/>
  <c r="CJ9" i="6" s="1"/>
  <c r="CK9" i="6" s="1"/>
  <c r="CL9" i="6" s="1"/>
  <c r="CM9" i="6" s="1"/>
  <c r="CN9" i="6" s="1"/>
  <c r="Y9" i="6"/>
  <c r="Z9" i="6" s="1"/>
  <c r="AA9" i="6" s="1"/>
  <c r="AB9" i="6" s="1"/>
  <c r="AC9" i="6" s="1"/>
  <c r="AD9" i="6" s="1"/>
  <c r="AE9" i="6" s="1"/>
  <c r="DU9" i="6"/>
  <c r="DV9" i="6" s="1"/>
  <c r="DW9" i="6" s="1"/>
  <c r="DX9" i="6" s="1"/>
  <c r="DY9" i="6" s="1"/>
  <c r="DZ9" i="6" s="1"/>
  <c r="EA9" i="6" s="1"/>
  <c r="DA9" i="6"/>
  <c r="DB9" i="6" s="1"/>
  <c r="DC9" i="6" s="1"/>
  <c r="DD9" i="6" s="1"/>
  <c r="DE9" i="6" s="1"/>
  <c r="DF9" i="6" s="1"/>
  <c r="DG9" i="6" s="1"/>
  <c r="DH9" i="6" s="1"/>
  <c r="C9" i="6"/>
  <c r="D9" i="6" s="1"/>
  <c r="E9" i="6" s="1"/>
  <c r="F9" i="6" s="1"/>
  <c r="G9" i="6" s="1"/>
  <c r="H9" i="6" s="1"/>
  <c r="I9" i="6" s="1"/>
  <c r="J9" i="6" s="1"/>
  <c r="K9" i="6" s="1"/>
  <c r="DK9" i="6"/>
  <c r="DL9" i="6" s="1"/>
  <c r="DM9" i="6" s="1"/>
  <c r="DN9" i="6" s="1"/>
  <c r="DO9" i="6" s="1"/>
  <c r="DP9" i="6" s="1"/>
  <c r="DQ9" i="6" s="1"/>
  <c r="DR9" i="6" s="1"/>
  <c r="BW9" i="6"/>
  <c r="BX9" i="6" s="1"/>
  <c r="BY9" i="6" s="1"/>
  <c r="BZ9" i="6" s="1"/>
  <c r="CA9" i="6" s="1"/>
  <c r="CB9" i="6" s="1"/>
  <c r="CC9" i="6" s="1"/>
  <c r="CD9" i="6" s="1"/>
  <c r="AI9" i="6"/>
  <c r="AJ9" i="6" s="1"/>
  <c r="AK9" i="6" s="1"/>
  <c r="AL9" i="6" s="1"/>
  <c r="AM9" i="6" s="1"/>
  <c r="AN9" i="6" s="1"/>
  <c r="AO9" i="6" s="1"/>
  <c r="BM9" i="6"/>
  <c r="BN9" i="6" s="1"/>
  <c r="BO9" i="6" s="1"/>
  <c r="BP9" i="6" s="1"/>
  <c r="BQ9" i="6" s="1"/>
  <c r="BR9" i="6" s="1"/>
  <c r="BS9" i="6" s="1"/>
  <c r="BT9" i="6" s="1"/>
  <c r="AS9" i="6"/>
  <c r="AT9" i="6" s="1"/>
  <c r="AU9" i="6" s="1"/>
  <c r="AV9" i="6" s="1"/>
  <c r="AW9" i="6" s="1"/>
  <c r="AX9" i="6" s="1"/>
  <c r="AY9" i="6" s="1"/>
  <c r="AZ9" i="6" s="1"/>
  <c r="CU12" i="8"/>
  <c r="CT12" i="8"/>
  <c r="CO97" i="8"/>
  <c r="CP13" i="8"/>
  <c r="CR13" i="8"/>
  <c r="CS13" i="8"/>
  <c r="CQ13" i="8"/>
  <c r="CQ15" i="8"/>
  <c r="CS15" i="8"/>
  <c r="CP15" i="8"/>
  <c r="CR15" i="8"/>
  <c r="CQ17" i="8"/>
  <c r="CS17" i="8"/>
  <c r="CP17" i="8"/>
  <c r="CR17" i="8"/>
  <c r="CQ19" i="8"/>
  <c r="CS19" i="8"/>
  <c r="CP19" i="8"/>
  <c r="CR19" i="8"/>
  <c r="CQ20" i="8"/>
  <c r="CS20" i="8"/>
  <c r="CP20" i="8"/>
  <c r="CR20" i="8"/>
  <c r="CP21" i="8"/>
  <c r="CR21" i="8"/>
  <c r="CS21" i="8"/>
  <c r="CQ21" i="8"/>
  <c r="CQ22" i="8"/>
  <c r="CP22" i="8"/>
  <c r="CQ23" i="8"/>
  <c r="CS23" i="8"/>
  <c r="CP23" i="8"/>
  <c r="CR23" i="8"/>
  <c r="CQ24" i="8"/>
  <c r="CP24" i="8"/>
  <c r="CQ25" i="8"/>
  <c r="CS25" i="8"/>
  <c r="CP25" i="8"/>
  <c r="CR25" i="8"/>
  <c r="CQ26" i="8"/>
  <c r="CP26" i="8"/>
  <c r="CQ29" i="8"/>
  <c r="CS29" i="8"/>
  <c r="CP29" i="8"/>
  <c r="CR29" i="8"/>
  <c r="CQ28" i="8"/>
  <c r="CS28" i="8"/>
  <c r="CP28" i="8"/>
  <c r="CR28" i="8"/>
  <c r="CQ31" i="8"/>
  <c r="CS31" i="8"/>
  <c r="CR31" i="8"/>
  <c r="CT31" i="8" s="1"/>
  <c r="CQ32" i="8"/>
  <c r="CP32" i="8"/>
  <c r="CQ60" i="8"/>
  <c r="CS60" i="8"/>
  <c r="CP60" i="8"/>
  <c r="CR60" i="8"/>
  <c r="CQ61" i="8"/>
  <c r="CS61" i="8"/>
  <c r="CP61" i="8"/>
  <c r="CR61" i="8"/>
  <c r="CQ62" i="8"/>
  <c r="CS62" i="8"/>
  <c r="CP62" i="8"/>
  <c r="CR62" i="8"/>
  <c r="CQ64" i="8"/>
  <c r="CS64" i="8"/>
  <c r="CP64" i="8"/>
  <c r="CR64" i="8"/>
  <c r="CQ63" i="8"/>
  <c r="CS63" i="8"/>
  <c r="CP63" i="8"/>
  <c r="CR63" i="8"/>
  <c r="CR66" i="8"/>
  <c r="CT66" i="8" s="1"/>
  <c r="CS66" i="8"/>
  <c r="CU66" i="8" s="1"/>
  <c r="CQ65" i="8"/>
  <c r="CS65" i="8"/>
  <c r="CP65" i="8"/>
  <c r="CR65" i="8"/>
  <c r="CQ68" i="8"/>
  <c r="CS68" i="8"/>
  <c r="CP68" i="8"/>
  <c r="CR68" i="8"/>
  <c r="CQ71" i="8"/>
  <c r="CS71" i="8"/>
  <c r="CP71" i="8"/>
  <c r="CR71" i="8"/>
  <c r="CQ72" i="8"/>
  <c r="CS72" i="8"/>
  <c r="CP72" i="8"/>
  <c r="CR72" i="8"/>
  <c r="CQ75" i="8"/>
  <c r="CS75" i="8"/>
  <c r="CP75" i="8"/>
  <c r="CR75" i="8"/>
  <c r="CQ77" i="8"/>
  <c r="CS77" i="8"/>
  <c r="CP77" i="8"/>
  <c r="CR77" i="8"/>
  <c r="CQ78" i="8"/>
  <c r="CS78" i="8"/>
  <c r="CP78" i="8"/>
  <c r="CR78" i="8"/>
  <c r="CS80" i="8"/>
  <c r="CU80" i="8" s="1"/>
  <c r="CR80" i="8"/>
  <c r="CT80" i="8" s="1"/>
  <c r="CQ11" i="8"/>
  <c r="CS11" i="8"/>
  <c r="CP11" i="8"/>
  <c r="CR11" i="8"/>
  <c r="CP97" i="8" l="1"/>
  <c r="CQ97" i="8"/>
  <c r="CR97" i="8"/>
  <c r="CT15" i="8"/>
  <c r="CU13" i="8"/>
  <c r="CT23" i="8"/>
  <c r="CT19" i="8"/>
  <c r="CT13" i="8"/>
  <c r="CU72" i="8"/>
  <c r="CT71" i="8"/>
  <c r="CU71" i="8"/>
  <c r="CT68" i="8"/>
  <c r="CU68" i="8"/>
  <c r="CT65" i="8"/>
  <c r="CU65" i="8"/>
  <c r="CU62" i="8"/>
  <c r="CU11" i="8"/>
  <c r="CU77" i="8"/>
  <c r="CT63" i="8"/>
  <c r="CU64" i="8"/>
  <c r="CT62" i="8"/>
  <c r="CT78" i="8"/>
  <c r="CT75" i="8"/>
  <c r="CU75" i="8"/>
  <c r="CT72" i="8"/>
  <c r="CT64" i="8"/>
  <c r="CT61" i="8"/>
  <c r="CU61" i="8"/>
  <c r="CT60" i="8"/>
  <c r="CU60" i="8"/>
  <c r="CT29" i="8"/>
  <c r="CT25" i="8"/>
  <c r="CT11" i="8"/>
  <c r="CU78" i="8"/>
  <c r="CT77" i="8"/>
  <c r="CS97" i="8"/>
  <c r="CU63" i="8"/>
  <c r="CT28" i="8"/>
  <c r="CU28" i="8"/>
  <c r="CU21" i="8"/>
  <c r="CT20" i="8"/>
  <c r="CU20" i="8"/>
  <c r="CU32" i="8"/>
  <c r="CT26" i="8"/>
  <c r="CU26" i="8"/>
  <c r="CT17" i="8"/>
  <c r="CU17" i="8"/>
  <c r="CT32" i="8"/>
  <c r="CU31" i="8"/>
  <c r="CU29" i="8"/>
  <c r="CU25" i="8"/>
  <c r="CU23" i="8"/>
  <c r="CT21" i="8"/>
  <c r="CU19" i="8"/>
  <c r="CU15" i="8"/>
  <c r="CU97" i="8" l="1"/>
  <c r="CT97" i="8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IV12" i="7"/>
  <c r="IV34" i="7" s="1"/>
  <c r="IV17" i="7"/>
  <c r="IV18" i="7"/>
  <c r="IV19" i="7"/>
  <c r="IV22" i="7"/>
  <c r="IV23" i="7"/>
  <c r="IX12" i="7"/>
  <c r="IW12" i="7"/>
  <c r="IY12" i="7"/>
  <c r="IX17" i="7"/>
  <c r="IW17" i="7"/>
  <c r="IY17" i="7"/>
  <c r="IY34" i="7" s="1"/>
  <c r="IX18" i="7"/>
  <c r="IY18" i="7" s="1"/>
  <c r="IW18" i="7"/>
  <c r="IX19" i="7"/>
  <c r="IW19" i="7"/>
  <c r="IY19" i="7"/>
  <c r="IX22" i="7"/>
  <c r="IY22" i="7"/>
  <c r="IX23" i="7"/>
  <c r="IY23" i="7" s="1"/>
  <c r="IW23" i="7"/>
  <c r="IX27" i="7"/>
  <c r="IW27" i="7"/>
  <c r="IY27" i="7" s="1"/>
  <c r="IX31" i="7"/>
  <c r="IY31" i="7"/>
  <c r="IX32" i="7"/>
  <c r="IY32" i="7" s="1"/>
  <c r="IX34" i="7"/>
  <c r="IU19" i="7"/>
  <c r="IU22" i="7"/>
  <c r="IU23" i="7"/>
  <c r="IU34" i="7" l="1"/>
  <c r="IW34" i="7"/>
</calcChain>
</file>

<file path=xl/sharedStrings.xml><?xml version="1.0" encoding="utf-8"?>
<sst xmlns="http://schemas.openxmlformats.org/spreadsheetml/2006/main" count="1501" uniqueCount="444">
  <si>
    <t xml:space="preserve">муниципального образования </t>
  </si>
  <si>
    <t>№ п/п</t>
  </si>
  <si>
    <t>кол-во кл.</t>
  </si>
  <si>
    <t>Итого</t>
  </si>
  <si>
    <t>1 классы</t>
  </si>
  <si>
    <t>2 классы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</si>
  <si>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</si>
  <si>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</si>
  <si>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</si>
  <si>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</si>
  <si>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</si>
  <si>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</si>
  <si>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</si>
  <si>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</si>
  <si>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</si>
  <si>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12 классы</t>
  </si>
  <si>
    <t>ВСЕГО</t>
  </si>
  <si>
    <t>Всего</t>
  </si>
  <si>
    <t>(наименование муниципального образования)</t>
  </si>
  <si>
    <t>ИТОГО:</t>
  </si>
  <si>
    <t>Руководитель органа управления образованием муниципального образования</t>
  </si>
  <si>
    <t>подпись</t>
  </si>
  <si>
    <t>ФИО</t>
  </si>
  <si>
    <t>Исполнитель</t>
  </si>
  <si>
    <t>телефон</t>
  </si>
  <si>
    <t>по общеобразовательным программам (кроме VIII вида)</t>
  </si>
  <si>
    <t>по общеобразовательной программе VIII вида</t>
  </si>
  <si>
    <r>
      <t>по общеобразовательным программам (</t>
    </r>
    <r>
      <rPr>
        <b/>
        <sz val="10"/>
        <rFont val="Arial"/>
        <family val="2"/>
        <charset val="204"/>
      </rPr>
      <t>кроме VIII вида</t>
    </r>
    <r>
      <rPr>
        <sz val="10"/>
        <rFont val="Arial"/>
        <family val="2"/>
        <charset val="204"/>
      </rPr>
      <t>)</t>
    </r>
  </si>
  <si>
    <r>
      <t xml:space="preserve">по </t>
    </r>
    <r>
      <rPr>
        <sz val="10"/>
        <rFont val="Arial"/>
        <family val="2"/>
        <charset val="204"/>
      </rPr>
      <t xml:space="preserve">общеобразовательной </t>
    </r>
    <r>
      <rPr>
        <b/>
        <sz val="10"/>
        <rFont val="Arial"/>
        <family val="2"/>
        <charset val="204"/>
      </rPr>
      <t>программе VIII вида</t>
    </r>
  </si>
  <si>
    <t>муниципального образования</t>
  </si>
  <si>
    <t>(подпись)</t>
  </si>
  <si>
    <t>(ФИО)</t>
  </si>
  <si>
    <t>девочек</t>
  </si>
  <si>
    <r>
      <t xml:space="preserve">с ОВЗ </t>
    </r>
    <r>
      <rPr>
        <b/>
        <i/>
        <u/>
        <sz val="10"/>
        <rFont val="Arial"/>
        <family val="2"/>
        <charset val="204"/>
      </rPr>
      <t>НЕ инвалиды</t>
    </r>
  </si>
  <si>
    <r>
      <t xml:space="preserve">Инвалиды </t>
    </r>
    <r>
      <rPr>
        <b/>
        <i/>
        <u/>
        <sz val="10"/>
        <rFont val="Arial"/>
        <family val="2"/>
        <charset val="204"/>
      </rPr>
      <t>НЕ с ОВЗ</t>
    </r>
  </si>
  <si>
    <t>ВСЕГО (смма граф 3-5)</t>
  </si>
  <si>
    <t>Инвалиды с ОВЗ</t>
  </si>
  <si>
    <t>из общего числа:</t>
  </si>
  <si>
    <t>проверка</t>
  </si>
  <si>
    <t>всего ИНВАЛИДОВ</t>
  </si>
  <si>
    <t>всего детей с ОВЗ</t>
  </si>
  <si>
    <r>
      <t>обучаются в классах (</t>
    </r>
    <r>
      <rPr>
        <u/>
        <sz val="10"/>
        <color indexed="12"/>
        <rFont val="Arial"/>
        <family val="2"/>
        <charset val="204"/>
      </rPr>
      <t>не на дому</t>
    </r>
    <r>
      <rPr>
        <sz val="10"/>
        <rFont val="Arial"/>
        <family val="2"/>
        <charset val="204"/>
      </rPr>
      <t>)</t>
    </r>
  </si>
  <si>
    <r>
      <t xml:space="preserve">обучаются в классах </t>
    </r>
    <r>
      <rPr>
        <u/>
        <sz val="10"/>
        <color indexed="12"/>
        <rFont val="Arial"/>
        <family val="2"/>
        <charset val="204"/>
      </rPr>
      <t>(не на дому)</t>
    </r>
  </si>
  <si>
    <r>
      <t>обучаются индивидуально</t>
    </r>
    <r>
      <rPr>
        <sz val="10"/>
        <rFont val="Arial"/>
        <family val="2"/>
        <charset val="204"/>
      </rPr>
      <t xml:space="preserve"> (на дому)</t>
    </r>
  </si>
  <si>
    <r>
      <t xml:space="preserve">обучаются индивидуально </t>
    </r>
    <r>
      <rPr>
        <sz val="10"/>
        <rFont val="Arial"/>
        <family val="2"/>
        <charset val="204"/>
      </rPr>
      <t>(на дому)</t>
    </r>
  </si>
  <si>
    <t>11 (12) классы</t>
  </si>
  <si>
    <t xml:space="preserve">организациях муниципального образования </t>
  </si>
  <si>
    <t>ВСЕГО (смма граф 12-14)</t>
  </si>
  <si>
    <t>1-4 кл</t>
  </si>
  <si>
    <t>5-9 кл</t>
  </si>
  <si>
    <t>10-11кл</t>
  </si>
  <si>
    <t>Общеобразовательная организация</t>
  </si>
  <si>
    <t>кол-во уч-ся</t>
  </si>
  <si>
    <r>
      <t xml:space="preserve">Количество классов (групп), в которых организовано обучение на </t>
    </r>
    <r>
      <rPr>
        <b/>
        <u/>
        <sz val="10"/>
        <color indexed="12"/>
        <rFont val="Arial"/>
        <family val="2"/>
        <charset val="204"/>
      </rPr>
      <t>татарском языке</t>
    </r>
    <r>
      <rPr>
        <b/>
        <sz val="10"/>
        <rFont val="Arial"/>
        <family val="2"/>
        <charset val="204"/>
      </rPr>
      <t xml:space="preserve"> и учащихся в них</t>
    </r>
  </si>
  <si>
    <r>
      <t xml:space="preserve">Информация по организации изучения </t>
    </r>
    <r>
      <rPr>
        <b/>
        <u/>
        <sz val="10"/>
        <color indexed="12"/>
        <rFont val="Arial"/>
        <family val="2"/>
        <charset val="204"/>
      </rPr>
      <t>татарского языка</t>
    </r>
  </si>
  <si>
    <t>Общее количество учащихся, изучающих татарский язык и культуру татарского народа</t>
  </si>
  <si>
    <t>1-4 кл.</t>
  </si>
  <si>
    <t>5-9 кл.</t>
  </si>
  <si>
    <t>10-11 кл.</t>
  </si>
  <si>
    <t>кол-во кр.(ф.)</t>
  </si>
  <si>
    <r>
      <t xml:space="preserve">Информация по организации изучения </t>
    </r>
    <r>
      <rPr>
        <b/>
        <u/>
        <sz val="10"/>
        <color indexed="12"/>
        <rFont val="Arial"/>
        <family val="2"/>
        <charset val="204"/>
      </rPr>
      <t>чувашского языка</t>
    </r>
  </si>
  <si>
    <r>
      <t xml:space="preserve">Количество классов (групп), в которых организовано обучение на </t>
    </r>
    <r>
      <rPr>
        <b/>
        <u/>
        <sz val="10"/>
        <color indexed="12"/>
        <rFont val="Arial"/>
        <family val="2"/>
        <charset val="204"/>
      </rPr>
      <t>чувашском языке</t>
    </r>
    <r>
      <rPr>
        <b/>
        <sz val="10"/>
        <rFont val="Arial"/>
        <family val="2"/>
        <charset val="204"/>
      </rPr>
      <t xml:space="preserve"> и учащихся в них</t>
    </r>
  </si>
  <si>
    <r>
      <t xml:space="preserve">Количество кружков (факультативов), в которых изучается </t>
    </r>
    <r>
      <rPr>
        <b/>
        <u/>
        <sz val="10"/>
        <color indexed="12"/>
        <rFont val="Arial"/>
        <family val="2"/>
        <charset val="204"/>
      </rPr>
      <t>чувашский язык и культуру чувашского народа</t>
    </r>
    <r>
      <rPr>
        <b/>
        <sz val="10"/>
        <rFont val="Arial"/>
        <family val="2"/>
        <charset val="204"/>
      </rPr>
      <t xml:space="preserve"> и  учащихся в них</t>
    </r>
  </si>
  <si>
    <r>
      <t xml:space="preserve">Информация по организации изучения </t>
    </r>
    <r>
      <rPr>
        <b/>
        <u/>
        <sz val="10"/>
        <color indexed="12"/>
        <rFont val="Arial"/>
        <family val="2"/>
        <charset val="204"/>
      </rPr>
      <t>мордовского языка</t>
    </r>
  </si>
  <si>
    <r>
      <t xml:space="preserve">Количество классов (групп), в которых организовано обучение на </t>
    </r>
    <r>
      <rPr>
        <b/>
        <u/>
        <sz val="10"/>
        <color indexed="12"/>
        <rFont val="Arial"/>
        <family val="2"/>
        <charset val="204"/>
      </rPr>
      <t>мордовском языке</t>
    </r>
    <r>
      <rPr>
        <b/>
        <sz val="10"/>
        <rFont val="Arial"/>
        <family val="2"/>
        <charset val="204"/>
      </rPr>
      <t xml:space="preserve"> и учащихся в них</t>
    </r>
  </si>
  <si>
    <r>
      <t xml:space="preserve">Количество классов (групп), в которых </t>
    </r>
    <r>
      <rPr>
        <b/>
        <u/>
        <sz val="10"/>
        <color indexed="12"/>
        <rFont val="Arial"/>
        <family val="2"/>
        <charset val="204"/>
      </rPr>
      <t>мордовский язык</t>
    </r>
    <r>
      <rPr>
        <b/>
        <sz val="10"/>
        <rFont val="Arial"/>
        <family val="2"/>
        <charset val="204"/>
      </rPr>
      <t xml:space="preserve"> изучается как отдельный предмет и  учащихся в них</t>
    </r>
  </si>
  <si>
    <r>
      <t xml:space="preserve">Количество классов (групп), в которых </t>
    </r>
    <r>
      <rPr>
        <b/>
        <u/>
        <sz val="10"/>
        <color indexed="12"/>
        <rFont val="Arial"/>
        <family val="2"/>
        <charset val="204"/>
      </rPr>
      <t>чувашский язык</t>
    </r>
    <r>
      <rPr>
        <b/>
        <sz val="10"/>
        <rFont val="Arial"/>
        <family val="2"/>
        <charset val="204"/>
      </rPr>
      <t xml:space="preserve"> изучается как отдельный предмет и  учащихся в них</t>
    </r>
  </si>
  <si>
    <r>
      <t xml:space="preserve">Количество классов (групп), в которых </t>
    </r>
    <r>
      <rPr>
        <b/>
        <u/>
        <sz val="10"/>
        <color indexed="12"/>
        <rFont val="Arial"/>
        <family val="2"/>
        <charset val="204"/>
      </rPr>
      <t>татарский язык</t>
    </r>
    <r>
      <rPr>
        <b/>
        <sz val="10"/>
        <rFont val="Arial"/>
        <family val="2"/>
        <charset val="204"/>
      </rPr>
      <t xml:space="preserve"> изучается как отдельный предмет и  учащихся в них</t>
    </r>
  </si>
  <si>
    <r>
      <t xml:space="preserve">Количество кружков (факультативов), в которых изучается </t>
    </r>
    <r>
      <rPr>
        <b/>
        <u/>
        <sz val="10"/>
        <color indexed="12"/>
        <rFont val="Arial"/>
        <family val="2"/>
        <charset val="204"/>
      </rPr>
      <t>мордовский язык и культуру мордовского народа</t>
    </r>
    <r>
      <rPr>
        <b/>
        <sz val="10"/>
        <rFont val="Arial"/>
        <family val="2"/>
        <charset val="204"/>
      </rPr>
      <t xml:space="preserve"> и  учащихся в них</t>
    </r>
  </si>
  <si>
    <r>
      <t xml:space="preserve">Количество классов (групп), в которых организовано обучение на </t>
    </r>
    <r>
      <rPr>
        <b/>
        <u/>
        <sz val="10"/>
        <color indexed="12"/>
        <rFont val="Arial"/>
        <family val="2"/>
        <charset val="204"/>
      </rPr>
      <t>родном языке</t>
    </r>
    <r>
      <rPr>
        <b/>
        <sz val="10"/>
        <rFont val="Arial"/>
        <family val="2"/>
        <charset val="204"/>
      </rPr>
      <t xml:space="preserve"> и учащихся в них</t>
    </r>
  </si>
  <si>
    <r>
      <t xml:space="preserve">Количество классов (групп), в которых </t>
    </r>
    <r>
      <rPr>
        <b/>
        <u/>
        <sz val="10"/>
        <color indexed="12"/>
        <rFont val="Arial"/>
        <family val="2"/>
        <charset val="204"/>
      </rPr>
      <t>родной язык</t>
    </r>
    <r>
      <rPr>
        <b/>
        <sz val="10"/>
        <rFont val="Arial"/>
        <family val="2"/>
        <charset val="204"/>
      </rPr>
      <t xml:space="preserve"> изучается как отдельный предмет и  учащихся в них</t>
    </r>
  </si>
  <si>
    <r>
      <t xml:space="preserve">Количество кружков (факультативов), в которых изучается </t>
    </r>
    <r>
      <rPr>
        <b/>
        <u/>
        <sz val="10"/>
        <color indexed="12"/>
        <rFont val="Arial"/>
        <family val="2"/>
        <charset val="204"/>
      </rPr>
      <t>родной язык и культуру родного народа</t>
    </r>
    <r>
      <rPr>
        <b/>
        <sz val="10"/>
        <rFont val="Arial"/>
        <family val="2"/>
        <charset val="204"/>
      </rPr>
      <t xml:space="preserve"> и  учащихся в них</t>
    </r>
  </si>
  <si>
    <t>Общее количество учащихся, изучающих родной язык и культуру родного народа</t>
  </si>
  <si>
    <t>ВСЕГО (смма граф 21-23)</t>
  </si>
  <si>
    <t>ВСЕГО (смма граф 30-32)</t>
  </si>
  <si>
    <t>ВСЕГО (смма граф 39-41)</t>
  </si>
  <si>
    <t>ВСЕГО (смма граф 48-50)</t>
  </si>
  <si>
    <t>ВСЕГО (смма граф 57-59)</t>
  </si>
  <si>
    <t>ВСЕГО (смма граф 66-68)</t>
  </si>
  <si>
    <t>ВСЕГО (смма граф 75-77)</t>
  </si>
  <si>
    <t>ВСЕГО (смма граф 84-86)</t>
  </si>
  <si>
    <t>ВСЕГО (смма граф 93-95)</t>
  </si>
  <si>
    <t>ВСЕГО (смма граф103-105)</t>
  </si>
  <si>
    <t>ВСЕГО школ</t>
  </si>
  <si>
    <t>кол-во школ</t>
  </si>
  <si>
    <r>
      <t xml:space="preserve">Информация по организации изучения </t>
    </r>
    <r>
      <rPr>
        <b/>
        <u/>
        <sz val="10"/>
        <color indexed="12"/>
        <rFont val="Arial"/>
        <family val="2"/>
        <charset val="204"/>
      </rPr>
      <t>немецкого языка</t>
    </r>
  </si>
  <si>
    <t>ВСЕГО типов изуч.</t>
  </si>
  <si>
    <t>ВСЕГО уч-ся</t>
  </si>
  <si>
    <r>
      <t xml:space="preserve">Общее количество учащихся, изучающих </t>
    </r>
    <r>
      <rPr>
        <b/>
        <u/>
        <sz val="10"/>
        <color indexed="12"/>
        <rFont val="Arial"/>
        <family val="2"/>
        <charset val="204"/>
      </rPr>
      <t>чувашский язык</t>
    </r>
    <r>
      <rPr>
        <b/>
        <sz val="10"/>
        <rFont val="Arial"/>
        <family val="2"/>
        <charset val="204"/>
      </rPr>
      <t xml:space="preserve"> и культуру </t>
    </r>
    <r>
      <rPr>
        <b/>
        <u/>
        <sz val="10"/>
        <color indexed="12"/>
        <rFont val="Arial"/>
        <family val="2"/>
        <charset val="204"/>
      </rPr>
      <t>чувашского</t>
    </r>
    <r>
      <rPr>
        <b/>
        <sz val="10"/>
        <rFont val="Arial"/>
        <family val="2"/>
        <charset val="204"/>
      </rPr>
      <t xml:space="preserve"> народа</t>
    </r>
  </si>
  <si>
    <r>
      <t xml:space="preserve">Общее количество учащихся, изучающих </t>
    </r>
    <r>
      <rPr>
        <b/>
        <u/>
        <sz val="10"/>
        <color indexed="12"/>
        <rFont val="Arial"/>
        <family val="2"/>
        <charset val="204"/>
      </rPr>
      <t>мордовский язык</t>
    </r>
    <r>
      <rPr>
        <b/>
        <sz val="10"/>
        <rFont val="Arial"/>
        <family val="2"/>
        <charset val="204"/>
      </rPr>
      <t xml:space="preserve"> и культуру </t>
    </r>
    <r>
      <rPr>
        <b/>
        <u/>
        <sz val="10"/>
        <color indexed="12"/>
        <rFont val="Arial"/>
        <family val="2"/>
        <charset val="204"/>
      </rPr>
      <t>мордовского</t>
    </r>
    <r>
      <rPr>
        <b/>
        <sz val="10"/>
        <rFont val="Arial"/>
        <family val="2"/>
        <charset val="204"/>
      </rPr>
      <t xml:space="preserve"> народа</t>
    </r>
  </si>
  <si>
    <r>
      <t xml:space="preserve">Количество классов (групп), в которых организовано обучение на </t>
    </r>
    <r>
      <rPr>
        <b/>
        <u/>
        <sz val="10"/>
        <color indexed="12"/>
        <rFont val="Arial"/>
        <family val="2"/>
        <charset val="204"/>
      </rPr>
      <t>немецком языке</t>
    </r>
    <r>
      <rPr>
        <b/>
        <sz val="10"/>
        <rFont val="Arial"/>
        <family val="2"/>
        <charset val="204"/>
      </rPr>
      <t xml:space="preserve"> и учащихся в них</t>
    </r>
  </si>
  <si>
    <r>
      <t xml:space="preserve">Количество классов (групп), в которых </t>
    </r>
    <r>
      <rPr>
        <b/>
        <u/>
        <sz val="10"/>
        <color indexed="12"/>
        <rFont val="Arial"/>
        <family val="2"/>
        <charset val="204"/>
      </rPr>
      <t>немецкий язык</t>
    </r>
    <r>
      <rPr>
        <b/>
        <sz val="10"/>
        <rFont val="Arial"/>
        <family val="2"/>
        <charset val="204"/>
      </rPr>
      <t xml:space="preserve"> изучается как отдельный предмет и  учащихся в них</t>
    </r>
  </si>
  <si>
    <r>
      <t xml:space="preserve">Количество кружков (факультативов), в которых изучается </t>
    </r>
    <r>
      <rPr>
        <b/>
        <u/>
        <sz val="10"/>
        <color indexed="12"/>
        <rFont val="Arial"/>
        <family val="2"/>
        <charset val="204"/>
      </rPr>
      <t>немецкий язык и культуру немецкого народа</t>
    </r>
    <r>
      <rPr>
        <b/>
        <sz val="10"/>
        <rFont val="Arial"/>
        <family val="2"/>
        <charset val="204"/>
      </rPr>
      <t xml:space="preserve"> и  учащихся в них</t>
    </r>
  </si>
  <si>
    <r>
      <t xml:space="preserve">Общее количество учащихся, изучающих </t>
    </r>
    <r>
      <rPr>
        <b/>
        <u/>
        <sz val="10"/>
        <color indexed="12"/>
        <rFont val="Arial"/>
        <family val="2"/>
        <charset val="204"/>
      </rPr>
      <t>немецкий язык</t>
    </r>
    <r>
      <rPr>
        <b/>
        <sz val="10"/>
        <rFont val="Arial"/>
        <family val="2"/>
        <charset val="204"/>
      </rPr>
      <t xml:space="preserve"> и культуру </t>
    </r>
    <r>
      <rPr>
        <b/>
        <u/>
        <sz val="10"/>
        <color indexed="12"/>
        <rFont val="Arial"/>
        <family val="2"/>
        <charset val="204"/>
      </rPr>
      <t>немецкого</t>
    </r>
    <r>
      <rPr>
        <b/>
        <sz val="10"/>
        <rFont val="Arial"/>
        <family val="2"/>
        <charset val="204"/>
      </rPr>
      <t xml:space="preserve"> народа</t>
    </r>
  </si>
  <si>
    <r>
      <t>Количество кружков (факультативов), в которых изучается</t>
    </r>
    <r>
      <rPr>
        <b/>
        <i/>
        <u/>
        <sz val="10"/>
        <color indexed="14"/>
        <rFont val="Arial"/>
        <family val="2"/>
        <charset val="204"/>
      </rPr>
      <t xml:space="preserve"> культуру народов Поволжья</t>
    </r>
    <r>
      <rPr>
        <b/>
        <sz val="10"/>
        <rFont val="Arial"/>
        <family val="2"/>
        <charset val="204"/>
      </rPr>
      <t xml:space="preserve"> и  учащихся в них</t>
    </r>
  </si>
  <si>
    <r>
      <t>Общее количество учащихся, изучающих</t>
    </r>
    <r>
      <rPr>
        <b/>
        <i/>
        <sz val="10"/>
        <color indexed="14"/>
        <rFont val="Arial"/>
        <family val="2"/>
        <charset val="204"/>
      </rPr>
      <t xml:space="preserve"> </t>
    </r>
    <r>
      <rPr>
        <b/>
        <i/>
        <u/>
        <sz val="10"/>
        <color indexed="14"/>
        <rFont val="Arial"/>
        <family val="2"/>
        <charset val="204"/>
      </rPr>
      <t>культуру народов Поволжья</t>
    </r>
  </si>
  <si>
    <t>ФИО обучающегося</t>
  </si>
  <si>
    <t>Класс</t>
  </si>
  <si>
    <t>Реквизиты заключения медицинской обрганизации, содержащего рекомендации обучения на дому</t>
  </si>
  <si>
    <t>человек.</t>
  </si>
  <si>
    <t>Итого:</t>
  </si>
  <si>
    <t>Руководитель органа управления образованием
муниципального образования</t>
  </si>
  <si>
    <r>
      <t>Наименование общеобразовательной организации (</t>
    </r>
    <r>
      <rPr>
        <u/>
        <sz val="10"/>
        <color indexed="12"/>
        <rFont val="Arial"/>
        <family val="2"/>
        <charset val="204"/>
      </rPr>
      <t>сокращённое в соответствии с Уставом</t>
    </r>
    <r>
      <rPr>
        <sz val="10"/>
        <rFont val="Arial"/>
        <family val="2"/>
        <charset val="204"/>
      </rPr>
      <t>)</t>
    </r>
  </si>
  <si>
    <r>
      <t xml:space="preserve">Сводная информация по организации изучения </t>
    </r>
    <r>
      <rPr>
        <b/>
        <u/>
        <sz val="10"/>
        <color indexed="12"/>
        <rFont val="Arial"/>
        <family val="2"/>
        <charset val="204"/>
      </rPr>
      <t xml:space="preserve">родных (не русских) языков </t>
    </r>
    <r>
      <rPr>
        <b/>
        <u/>
        <sz val="10"/>
        <color indexed="10"/>
        <rFont val="Arial"/>
        <family val="2"/>
        <charset val="204"/>
      </rPr>
      <t>(формируется автоматически - формулы не менять)</t>
    </r>
  </si>
  <si>
    <r>
      <t>Изучение культуры народов Поволжья</t>
    </r>
    <r>
      <rPr>
        <b/>
        <sz val="10"/>
        <color indexed="12"/>
        <rFont val="Arial"/>
        <family val="2"/>
        <charset val="204"/>
      </rPr>
      <t xml:space="preserve"> (кроме указанных в других разделах)</t>
    </r>
  </si>
  <si>
    <t>русские</t>
  </si>
  <si>
    <t>татары</t>
  </si>
  <si>
    <t>чуваши</t>
  </si>
  <si>
    <t>мордва</t>
  </si>
  <si>
    <t>немцы</t>
  </si>
  <si>
    <t>Общее кол-во обуч-ся</t>
  </si>
  <si>
    <t>из них:</t>
  </si>
  <si>
    <t>граждане Российской Федерации</t>
  </si>
  <si>
    <t>иностранные граждане</t>
  </si>
  <si>
    <t>азербайджанцы</t>
  </si>
  <si>
    <t>украинцы</t>
  </si>
  <si>
    <t>белорусы</t>
  </si>
  <si>
    <t>другие национальности</t>
  </si>
  <si>
    <t>вьетнамцы</t>
  </si>
  <si>
    <t>китайцы</t>
  </si>
  <si>
    <t>корейцы</t>
  </si>
  <si>
    <r>
      <t>Численность детей-инвалидов и детей с ОВЗ,</t>
    </r>
    <r>
      <rPr>
        <b/>
        <sz val="10"/>
        <color indexed="10"/>
        <rFont val="Arial"/>
        <family val="2"/>
        <charset val="204"/>
      </rPr>
      <t xml:space="preserve">     </t>
    </r>
    <r>
      <rPr>
        <b/>
        <u/>
        <sz val="12"/>
        <color indexed="12"/>
        <rFont val="Arial"/>
        <family val="2"/>
        <charset val="204"/>
      </rPr>
      <t xml:space="preserve">обучающихся </t>
    </r>
    <r>
      <rPr>
        <b/>
        <u/>
        <sz val="12"/>
        <color indexed="10"/>
        <rFont val="Arial"/>
        <family val="2"/>
        <charset val="204"/>
      </rPr>
      <t>в специальных (коррекционных) классах</t>
    </r>
  </si>
  <si>
    <t>Подготовительные классы</t>
  </si>
  <si>
    <r>
      <t>Численность детей-инвалидов и детей с ОВЗ,</t>
    </r>
    <r>
      <rPr>
        <b/>
        <sz val="10"/>
        <color indexed="10"/>
        <rFont val="Arial"/>
        <family val="2"/>
        <charset val="204"/>
      </rPr>
      <t xml:space="preserve">     </t>
    </r>
    <r>
      <rPr>
        <b/>
        <u/>
        <sz val="12"/>
        <color indexed="12"/>
        <rFont val="Arial"/>
        <family val="2"/>
        <charset val="204"/>
      </rPr>
      <t xml:space="preserve">обучающихся в ОБЫЧНЫХ классах </t>
    </r>
    <r>
      <rPr>
        <b/>
        <u/>
        <sz val="12"/>
        <color indexed="10"/>
        <rFont val="Arial"/>
        <family val="2"/>
        <charset val="204"/>
      </rPr>
      <t xml:space="preserve"> (кроме специальных (коррекционных) классов)</t>
    </r>
  </si>
  <si>
    <r>
      <t xml:space="preserve">Численность </t>
    </r>
    <r>
      <rPr>
        <b/>
        <sz val="10"/>
        <color indexed="12"/>
        <rFont val="Arial"/>
        <family val="2"/>
        <charset val="204"/>
      </rPr>
      <t>детей-инвалидов</t>
    </r>
    <r>
      <rPr>
        <b/>
        <sz val="10"/>
        <rFont val="Arial"/>
        <family val="2"/>
        <charset val="204"/>
      </rPr>
      <t xml:space="preserve">, находящихся на индивидуальном обучении </t>
    </r>
    <r>
      <rPr>
        <b/>
        <sz val="10"/>
        <color indexed="12"/>
        <rFont val="Arial"/>
        <family val="2"/>
        <charset val="204"/>
      </rPr>
      <t>на дому</t>
    </r>
  </si>
  <si>
    <t>7 класс</t>
  </si>
  <si>
    <t>8 класс</t>
  </si>
  <si>
    <t>9 класс</t>
  </si>
  <si>
    <t>10 класс</t>
  </si>
  <si>
    <t>11 класс</t>
  </si>
  <si>
    <t>кл. (гр.)</t>
  </si>
  <si>
    <t>обуч-ся</t>
  </si>
  <si>
    <t>[3]</t>
  </si>
  <si>
    <t>[4]</t>
  </si>
  <si>
    <t>ОШ-1 р.19</t>
  </si>
  <si>
    <t>Социально-экономический</t>
  </si>
  <si>
    <t>Название профиля</t>
  </si>
  <si>
    <t>ВСЕГО предпрофильных и профильных классов и обучающихся</t>
  </si>
  <si>
    <t>ИТОГО предпрофиль</t>
  </si>
  <si>
    <t>ИТОГО профиль</t>
  </si>
  <si>
    <t>ИТОГО                                    предпрофиль и профиль</t>
  </si>
  <si>
    <t>Приложение 6</t>
  </si>
  <si>
    <t>Наименование общеобразовательной организации</t>
  </si>
  <si>
    <t>Приложение 2</t>
  </si>
  <si>
    <t>Приложение 3</t>
  </si>
  <si>
    <t>Приложение 4</t>
  </si>
  <si>
    <t>Приложение 5.1</t>
  </si>
  <si>
    <t>Приложение 5.2</t>
  </si>
  <si>
    <t>Приложение 7</t>
  </si>
  <si>
    <t>армяне</t>
  </si>
  <si>
    <t>цыгане</t>
  </si>
  <si>
    <t>таджики</t>
  </si>
  <si>
    <t>узбеки</t>
  </si>
  <si>
    <t>евреи</t>
  </si>
  <si>
    <t>чеченцы</t>
  </si>
  <si>
    <t>лезгины</t>
  </si>
  <si>
    <t>киргизы</t>
  </si>
  <si>
    <t>грузины</t>
  </si>
  <si>
    <t>казахи</t>
  </si>
  <si>
    <t>Количество обучающихся на индивидуальном обучении  (город)</t>
  </si>
  <si>
    <t>Количество обучающихся на индивидуальном обучении  (село)</t>
  </si>
  <si>
    <t>Количество обучающихся на индивидуальном обучении (город + село)</t>
  </si>
  <si>
    <t>В том числе СКК:</t>
  </si>
  <si>
    <t xml:space="preserve"> муниципального образования</t>
  </si>
  <si>
    <t>Руководитель органа управления образованием</t>
  </si>
  <si>
    <t>1-4 классы</t>
  </si>
  <si>
    <t>5-9 классы</t>
  </si>
  <si>
    <t>10-12 классы</t>
  </si>
  <si>
    <t>12кл.</t>
  </si>
  <si>
    <t>11кл.</t>
  </si>
  <si>
    <t>10кл.</t>
  </si>
  <si>
    <t>10-12кл.</t>
  </si>
  <si>
    <t>1-12кл.</t>
  </si>
  <si>
    <t>9кл.</t>
  </si>
  <si>
    <t>8кл.</t>
  </si>
  <si>
    <t>7кл.</t>
  </si>
  <si>
    <t>6кл.</t>
  </si>
  <si>
    <t>5кл.</t>
  </si>
  <si>
    <t>4кл.</t>
  </si>
  <si>
    <t>3кл.</t>
  </si>
  <si>
    <t>2кл.</t>
  </si>
  <si>
    <t>1кл.</t>
  </si>
  <si>
    <t>Итого по МО:</t>
  </si>
  <si>
    <t>Наименование общеобразовательнной организации (сокращённое)</t>
  </si>
  <si>
    <t>Приложение 8.1</t>
  </si>
  <si>
    <r>
      <t xml:space="preserve">Количество </t>
    </r>
    <r>
      <rPr>
        <b/>
        <sz val="10"/>
        <color indexed="30"/>
        <rFont val="Arial"/>
        <family val="2"/>
        <charset val="204"/>
      </rPr>
      <t xml:space="preserve">классов (классов-комплектов) </t>
    </r>
    <r>
      <rPr>
        <b/>
        <sz val="10"/>
        <color indexed="10"/>
        <rFont val="Arial"/>
        <family val="2"/>
        <charset val="204"/>
      </rPr>
      <t>(кроме классов для обучающихся с ОВЗ (коррекционных))</t>
    </r>
  </si>
  <si>
    <t>Приложение 8.2</t>
  </si>
  <si>
    <r>
      <t xml:space="preserve">Количество </t>
    </r>
    <r>
      <rPr>
        <b/>
        <sz val="10"/>
        <color indexed="30"/>
        <rFont val="Arial"/>
        <family val="2"/>
        <charset val="204"/>
      </rPr>
      <t>обучающихся</t>
    </r>
    <r>
      <rPr>
        <b/>
        <sz val="10"/>
        <rFont val="Arial"/>
        <family val="2"/>
        <charset val="204"/>
      </rPr>
      <t xml:space="preserve"> </t>
    </r>
    <r>
      <rPr>
        <b/>
        <sz val="10"/>
        <color indexed="10"/>
        <rFont val="Arial"/>
        <family val="2"/>
        <charset val="204"/>
      </rPr>
      <t>в классах для обучающихся с ОВЗ (коррекционных)</t>
    </r>
  </si>
  <si>
    <r>
      <t xml:space="preserve">Количество </t>
    </r>
    <r>
      <rPr>
        <b/>
        <sz val="10"/>
        <color indexed="10"/>
        <rFont val="Arial"/>
        <family val="2"/>
        <charset val="204"/>
      </rPr>
      <t>классов (классов-комплектов) для обучающихся с ОВЗ (коррекционных)</t>
    </r>
  </si>
  <si>
    <t xml:space="preserve">Руководитель органа управления образованием </t>
  </si>
  <si>
    <r>
      <t xml:space="preserve">1кл.   </t>
    </r>
    <r>
      <rPr>
        <b/>
        <sz val="10"/>
        <color indexed="10"/>
        <rFont val="Arial"/>
        <family val="2"/>
        <charset val="204"/>
      </rPr>
      <t>1 год обуч.</t>
    </r>
  </si>
  <si>
    <r>
      <t xml:space="preserve">1кл.   </t>
    </r>
    <r>
      <rPr>
        <b/>
        <sz val="10"/>
        <color indexed="10"/>
        <rFont val="Arial"/>
        <family val="2"/>
        <charset val="204"/>
      </rPr>
      <t>2 год обуч.</t>
    </r>
  </si>
  <si>
    <t>всего 1кл.</t>
  </si>
  <si>
    <t>1 классы 1_год обучения</t>
  </si>
  <si>
    <t>1 классы 2_год обучения</t>
  </si>
  <si>
    <t>Приложение 1</t>
  </si>
  <si>
    <t>Наименование общеобразовательной организации,</t>
  </si>
  <si>
    <t>относящейся городскому поселению</t>
  </si>
  <si>
    <t>относящейся к сельскому поселению</t>
  </si>
  <si>
    <r>
      <t>Наименование общеобразовательной организации (</t>
    </r>
    <r>
      <rPr>
        <i/>
        <sz val="10"/>
        <color indexed="12"/>
        <rFont val="Arial"/>
        <family val="2"/>
        <charset val="204"/>
      </rPr>
      <t>сокращённое в соответствии с Уставом</t>
    </r>
    <r>
      <rPr>
        <sz val="10"/>
        <rFont val="Arial"/>
        <family val="2"/>
        <charset val="204"/>
      </rPr>
      <t>)</t>
    </r>
  </si>
  <si>
    <t>(наименвание муниципального образования)</t>
  </si>
  <si>
    <t>Универсальный</t>
  </si>
  <si>
    <r>
      <t xml:space="preserve">Количество классов (групп), в которых </t>
    </r>
    <r>
      <rPr>
        <b/>
        <u/>
        <sz val="10"/>
        <color indexed="62"/>
        <rFont val="Arial"/>
        <family val="2"/>
        <charset val="204"/>
      </rPr>
      <t>чувашский язык</t>
    </r>
    <r>
      <rPr>
        <b/>
        <sz val="10"/>
        <rFont val="Arial"/>
        <family val="2"/>
        <charset val="204"/>
      </rPr>
      <t xml:space="preserve"> изучается во внеурочной деятельности и  учащихся в них</t>
    </r>
  </si>
  <si>
    <r>
      <t xml:space="preserve">Количество классов (групп), в которых </t>
    </r>
    <r>
      <rPr>
        <b/>
        <u/>
        <sz val="10"/>
        <color indexed="12"/>
        <rFont val="Arial"/>
        <family val="2"/>
        <charset val="204"/>
      </rPr>
      <t>мордовский язык</t>
    </r>
    <r>
      <rPr>
        <b/>
        <sz val="10"/>
        <rFont val="Arial"/>
        <family val="2"/>
        <charset val="204"/>
      </rPr>
      <t xml:space="preserve"> изучаетсяво внеурочной деятельности  и  учащихся в них</t>
    </r>
  </si>
  <si>
    <r>
      <t>Количество классов (групп), в которых</t>
    </r>
    <r>
      <rPr>
        <b/>
        <u/>
        <sz val="10"/>
        <color indexed="62"/>
        <rFont val="Arial"/>
        <family val="2"/>
        <charset val="204"/>
      </rPr>
      <t xml:space="preserve"> татарский язык</t>
    </r>
    <r>
      <rPr>
        <b/>
        <sz val="10"/>
        <rFont val="Arial"/>
        <family val="2"/>
        <charset val="204"/>
      </rPr>
      <t xml:space="preserve"> изучается во внеурочной деятельности и  учащихся в них</t>
    </r>
  </si>
  <si>
    <r>
      <t xml:space="preserve">Количество </t>
    </r>
    <r>
      <rPr>
        <b/>
        <sz val="10"/>
        <color indexed="30"/>
        <rFont val="Arial"/>
        <family val="2"/>
        <charset val="204"/>
      </rPr>
      <t>обучающихся</t>
    </r>
    <r>
      <rPr>
        <b/>
        <sz val="10"/>
        <rFont val="Arial"/>
        <family val="2"/>
        <charset val="204"/>
      </rPr>
      <t xml:space="preserve"> </t>
    </r>
    <r>
      <rPr>
        <b/>
        <sz val="10"/>
        <color indexed="10"/>
        <rFont val="Arial"/>
        <family val="2"/>
        <charset val="204"/>
      </rPr>
      <t>(кроме классов для обучающихся с ОВЗ (коррекционных)</t>
    </r>
  </si>
  <si>
    <t>Естественно-научный</t>
  </si>
  <si>
    <t>Гуманитарный</t>
  </si>
  <si>
    <t>Технологический</t>
  </si>
  <si>
    <t>Наличие кадетских классов</t>
  </si>
  <si>
    <t>Наличие медицинских классов</t>
  </si>
  <si>
    <t>кол-во ЗВД</t>
  </si>
  <si>
    <r>
      <t>Количество</t>
    </r>
    <r>
      <rPr>
        <b/>
        <u/>
        <sz val="10"/>
        <color indexed="62"/>
        <rFont val="Arial"/>
        <family val="2"/>
        <charset val="204"/>
      </rPr>
      <t xml:space="preserve"> занятий внеурочной деятельности</t>
    </r>
    <r>
      <rPr>
        <b/>
        <sz val="10"/>
        <rFont val="Arial"/>
        <family val="2"/>
        <charset val="204"/>
      </rPr>
      <t xml:space="preserve"> (ЗВД), в которых изучается родной язык и культуру родного народа и  учащихся в них</t>
    </r>
  </si>
  <si>
    <r>
      <t xml:space="preserve">Количество классов (групп), в которых </t>
    </r>
    <r>
      <rPr>
        <b/>
        <u/>
        <sz val="10"/>
        <color theme="4" tint="-0.249977111117893"/>
        <rFont val="Arial"/>
        <family val="2"/>
        <charset val="204"/>
      </rPr>
      <t>немецкий язык</t>
    </r>
    <r>
      <rPr>
        <b/>
        <sz val="10"/>
        <rFont val="Arial"/>
        <family val="2"/>
        <charset val="204"/>
      </rPr>
      <t xml:space="preserve"> изучаетсяво внеурочной деятельности  и  учащихся в них</t>
    </r>
  </si>
  <si>
    <t>Сведения о территориальном расположении общеобразовательной организации в 2021/2022 у.ч.</t>
  </si>
  <si>
    <t>Сведения об обучении на дому в 2021/2022 учебном году в общеобразовательных организациях</t>
  </si>
  <si>
    <t xml:space="preserve">Сведения о семейном обучении в 2021/2022 учебном году </t>
  </si>
  <si>
    <r>
      <t>Реквизиты приказа об организации обучения на дому (</t>
    </r>
    <r>
      <rPr>
        <i/>
        <sz val="10"/>
        <color indexed="12"/>
        <rFont val="Arial"/>
        <family val="2"/>
        <charset val="204"/>
      </rPr>
      <t>приказ от __.___2021 № ___)</t>
    </r>
  </si>
  <si>
    <t>Сведения об обучении на дому в 2021/2022 учебном году в общеобразовательных организациях муниципального образования</t>
  </si>
  <si>
    <t>Сведения о численности детей-инвалидов, находящихся в 2021/2022 учебном году на индивидуальном обучении на дому, обучающихся в общеобразовательных организациях</t>
  </si>
  <si>
    <t>Сведения о численности детей-инвалидов (инвалидов) и детей с ОВЗ, обучающихся  в 2021/2022 учебном году в общеобразовательных учреждениях</t>
  </si>
  <si>
    <t>Сведения об организации предпрофильного* и профильного обучения в 2021/2022 учебном году в ОО</t>
  </si>
  <si>
    <t xml:space="preserve">Сведения о количестве обучающихся в 2021/2022 учебном году в общеобразовательных организациях </t>
  </si>
  <si>
    <r>
      <t>Сведения о количестве классов (классов-комплектов)</t>
    </r>
    <r>
      <rPr>
        <b/>
        <sz val="16"/>
        <color indexed="10"/>
        <rFont val="Arial"/>
        <family val="2"/>
        <charset val="204"/>
      </rPr>
      <t xml:space="preserve"> для обучающихся (кроме классов для обучающихся с ОВЗ</t>
    </r>
    <r>
      <rPr>
        <b/>
        <sz val="16"/>
        <rFont val="Arial"/>
        <family val="2"/>
        <charset val="204"/>
      </rPr>
      <t xml:space="preserve"> и классов (классов-комплектов) </t>
    </r>
    <r>
      <rPr>
        <b/>
        <sz val="16"/>
        <color indexed="10"/>
        <rFont val="Arial"/>
        <family val="2"/>
        <charset val="204"/>
      </rPr>
      <t>для обучающихся с ОВЗ</t>
    </r>
    <r>
      <rPr>
        <b/>
        <sz val="16"/>
        <rFont val="Arial"/>
        <family val="2"/>
        <charset val="204"/>
      </rPr>
      <t xml:space="preserve"> в 2021/2022 учебном году в общеобразовательных организациях муниципального образования</t>
    </r>
  </si>
  <si>
    <r>
      <t>Наименование общеобразовательной организации (</t>
    </r>
    <r>
      <rPr>
        <u/>
        <sz val="10"/>
        <color indexed="12"/>
        <rFont val="Arial"/>
        <family val="2"/>
        <charset val="204"/>
      </rPr>
      <t>сокращённое в соответствии с Уставом</t>
    </r>
    <r>
      <rPr>
        <sz val="10"/>
        <rFont val="Arial"/>
        <family val="2"/>
        <charset val="204"/>
      </rPr>
      <t>)</t>
    </r>
  </si>
  <si>
    <t>Сведения о национальном составе обучающихся и изучении родных (не русскиих) языков в 2021/2022 учебном году в общеобразовательных организациях</t>
  </si>
  <si>
    <t>Муниципальное бюджетное общеобразовательное учреждение "Средняя школа № 5 им. С.М. Кирова"</t>
  </si>
  <si>
    <t>МБОУ СШ №5 им.С.М.Кирова</t>
  </si>
  <si>
    <t>МБОУ "Гимназия № 6 им. И.Н.Ульянова"</t>
  </si>
  <si>
    <t>МБОУ "Мариинская гимназия"</t>
  </si>
  <si>
    <t>МБОУ Лицей при УЛГТУ</t>
  </si>
  <si>
    <t>МБОУ Лицей при УлГТУ</t>
  </si>
  <si>
    <t>Муниципальное бюджетное общеобразовательное учреждение города Ульяновска "Средняя школа № 10 имени Героя Советского Союза И.П. Громова" (МБОУ СШ № 10)</t>
  </si>
  <si>
    <t>МБОУ СШ № 10</t>
  </si>
  <si>
    <t>МБОУ СШ № 5</t>
  </si>
  <si>
    <r>
      <t xml:space="preserve">Количество кружков (факультативов), в которых изучается </t>
    </r>
    <r>
      <rPr>
        <b/>
        <u/>
        <sz val="10"/>
        <color indexed="12"/>
        <rFont val="Arial"/>
        <family val="2"/>
        <charset val="204"/>
      </rPr>
      <t>татарский язык и культура татарского народа</t>
    </r>
    <r>
      <rPr>
        <b/>
        <sz val="10"/>
        <rFont val="Arial"/>
        <family val="2"/>
        <charset val="204"/>
      </rPr>
      <t xml:space="preserve"> и  учащихся в них</t>
    </r>
  </si>
  <si>
    <t>МБОУ Мариинская гимназия</t>
  </si>
  <si>
    <t>МБОУ Мариинская  гимназия</t>
  </si>
  <si>
    <t>МБОУ Лицей УлГТУ</t>
  </si>
  <si>
    <t>МБОУ СШ№5</t>
  </si>
  <si>
    <t>МБОУ СШ №6</t>
  </si>
  <si>
    <t>МБОУ КШ№7</t>
  </si>
  <si>
    <t>МБОУ СШ№8</t>
  </si>
  <si>
    <t>МБОУ СШ№ 9</t>
  </si>
  <si>
    <t>МБОУЛицей №11</t>
  </si>
  <si>
    <t>МБОУ СШ№12</t>
  </si>
  <si>
    <t>МБОУ "Гимназия № 13"</t>
  </si>
  <si>
    <t>МБОУ СШ №15</t>
  </si>
  <si>
    <t>МБОУ СШ № 17</t>
  </si>
  <si>
    <t>МБОУ СШ №21</t>
  </si>
  <si>
    <t>МБОУ СШ № 22"</t>
  </si>
  <si>
    <t>МБОУ "Гим. № 24"</t>
  </si>
  <si>
    <t xml:space="preserve">МБОУ СШ №25 </t>
  </si>
  <si>
    <t>МБОУ СШ №27</t>
  </si>
  <si>
    <t>МБОУ СШ№28</t>
  </si>
  <si>
    <t>МБОУ СШ №29</t>
  </si>
  <si>
    <t>МБОУ гимназия №30</t>
  </si>
  <si>
    <t>МБОУ СШ№31</t>
  </si>
  <si>
    <t>СМБОУ СШ№32</t>
  </si>
  <si>
    <t>МБОУ "Гимназия №34"</t>
  </si>
  <si>
    <t>МБОУ СШ №35</t>
  </si>
  <si>
    <t>МБОУ СШ37</t>
  </si>
  <si>
    <t>МАБУ Лицей 38</t>
  </si>
  <si>
    <t xml:space="preserve">МБОУ Лицей № 40 </t>
  </si>
  <si>
    <t>МБОУ СШ № 41</t>
  </si>
  <si>
    <t>МБОУ СШ № 42</t>
  </si>
  <si>
    <t xml:space="preserve">МБОУ гимназия №44 </t>
  </si>
  <si>
    <t>МБОУ "Лицей №45"</t>
  </si>
  <si>
    <t xml:space="preserve">МБОУ СШ № 46 </t>
  </si>
  <si>
    <t>МБОУ СШ № 47</t>
  </si>
  <si>
    <t xml:space="preserve">МБОУ СШ №48 </t>
  </si>
  <si>
    <t>МБОУ СШ№49</t>
  </si>
  <si>
    <t>МБОУ СШ№50</t>
  </si>
  <si>
    <t xml:space="preserve">МБОУ СШ № 51 </t>
  </si>
  <si>
    <t>МБОУ СШ № 52</t>
  </si>
  <si>
    <t>МБОУ СШ №53</t>
  </si>
  <si>
    <t>МБОУ СШ 55</t>
  </si>
  <si>
    <t>МБОУ СШ№56</t>
  </si>
  <si>
    <t>МБОУ СШ № 57</t>
  </si>
  <si>
    <t xml:space="preserve">МБОУ СШ № 58 </t>
  </si>
  <si>
    <t>МБОУ Гимназия №59</t>
  </si>
  <si>
    <t>МБОУ "СШ № 61</t>
  </si>
  <si>
    <t>МБОУ СШ№62</t>
  </si>
  <si>
    <t>МБОУ СШ № 63</t>
  </si>
  <si>
    <t>МБОУ СШ№ 64</t>
  </si>
  <si>
    <t>МБОУ Гимназия №65</t>
  </si>
  <si>
    <t>Средня школа № 66</t>
  </si>
  <si>
    <t>МБОУ СШ№69</t>
  </si>
  <si>
    <t>МБОУ СШ № 70</t>
  </si>
  <si>
    <t>МБОУ СШ №72</t>
  </si>
  <si>
    <t>МБОУ СШ №73</t>
  </si>
  <si>
    <t>МБОУ СШ № 74</t>
  </si>
  <si>
    <t>МБОУ СШ №75</t>
  </si>
  <si>
    <t>ЬБОУ СШ№76</t>
  </si>
  <si>
    <t>МБОУ СШ№78</t>
  </si>
  <si>
    <t>МБОУ Гимназия № 79</t>
  </si>
  <si>
    <t>МБОУ СШ№81</t>
  </si>
  <si>
    <t>МБОУ СШ№82</t>
  </si>
  <si>
    <t>МБОУ СШ№83</t>
  </si>
  <si>
    <t>МБОУ СШ85</t>
  </si>
  <si>
    <t>МБОУ СШ№86</t>
  </si>
  <si>
    <t>МБОУ "Авторский лицей Эдварса № 90"</t>
  </si>
  <si>
    <t>МБОУ "Губернатоский лицей № 100"</t>
  </si>
  <si>
    <t>МБОУ "Губернатоский лицей № 101"</t>
  </si>
  <si>
    <t>МБОУ "Губернатоский лицей № 102"</t>
  </si>
  <si>
    <t>МБОУ "Баратаевская СШ</t>
  </si>
  <si>
    <t>МБОУ "КарлинскаяСШ"</t>
  </si>
  <si>
    <t>МБОУ Плодовая СШ</t>
  </si>
  <si>
    <t>МБОУ "Пригрродная СШ"</t>
  </si>
  <si>
    <t>МБОУ "Лаишевская СШ"</t>
  </si>
  <si>
    <t>МБОУ Отрадненская СШ</t>
  </si>
  <si>
    <t>МБОУ ОШ Луговская</t>
  </si>
  <si>
    <t>МБОУ СШ Кротовская</t>
  </si>
  <si>
    <t>МБОУ НШ № 200</t>
  </si>
  <si>
    <t>МБОУ ОСШ №4</t>
  </si>
  <si>
    <t>МБОУ ВСШ №7</t>
  </si>
  <si>
    <t>МБОУ ВСШ №9</t>
  </si>
  <si>
    <t>МБОУ ВСШ№15</t>
  </si>
  <si>
    <t>МБОУ КШ № 7 им. В.В. Кашкадамовой</t>
  </si>
  <si>
    <t>Муниципальное бюджетное общеобразовательное учреждение города Ульяновска "Средняя школа №9"</t>
  </si>
  <si>
    <t>МБОУ " Средняя школа №9"</t>
  </si>
  <si>
    <t>МБОУ СШ № 7</t>
  </si>
  <si>
    <t>МБОУ СШ № 6</t>
  </si>
  <si>
    <t>МБОУ СШ № 8</t>
  </si>
  <si>
    <t>МБОУ СШ № 9</t>
  </si>
  <si>
    <t>МБОУ Лицей № 11</t>
  </si>
  <si>
    <t>МБОУ СШ № 12</t>
  </si>
  <si>
    <t>МБОУ Гимназия № 13</t>
  </si>
  <si>
    <t>МБОУ СШ № 21</t>
  </si>
  <si>
    <t>МБОУ СШ № 15</t>
  </si>
  <si>
    <t>Средняя школа № 8</t>
  </si>
  <si>
    <t>МБОУ СШ № 22</t>
  </si>
  <si>
    <t>МБОУ "Многопрофильный лицей №11 им В.Г. Мендельсона"</t>
  </si>
  <si>
    <t>Лицей №11</t>
  </si>
  <si>
    <t>Муниципальное бюджетное общеобразовательное учреждение "Гимназия № 13"</t>
  </si>
  <si>
    <t>МБОУ СШ "15</t>
  </si>
  <si>
    <t>Муниципальное бюджетное общеобразовательное учреждение города Ульяновска "Средняя школа № 17"</t>
  </si>
  <si>
    <t>МБОУ СШ №17</t>
  </si>
  <si>
    <t>муниципальное бюджетное общеобразовательное учреждение "Средняя школа № 21"</t>
  </si>
  <si>
    <t>МБОУ "Средняя школа №21"</t>
  </si>
  <si>
    <t>МБОУ  "Средняя школа №22"</t>
  </si>
  <si>
    <t>МБОУ "Средняя школа №22"</t>
  </si>
  <si>
    <t>МБОУ "Гимназия № 24"</t>
  </si>
  <si>
    <t>Средняя школа № 25 им.Н.К. Крупской</t>
  </si>
  <si>
    <t>Муниципальное бюджетное образовательное учреждение "Средняя школа №27"г.Ульяновска</t>
  </si>
  <si>
    <t>МБОУ "Средняя школа №27"</t>
  </si>
  <si>
    <t>МБОУ "Средняя школа № 27"</t>
  </si>
  <si>
    <t>Средняя школа №28</t>
  </si>
  <si>
    <t>МБОУ СШ№ 29</t>
  </si>
  <si>
    <t>МБОУ "Гимназия № 30 им. Железной Дивизии"</t>
  </si>
  <si>
    <t>МБОУ "Гимназия №30 им. Железной Дивизии"</t>
  </si>
  <si>
    <t>МБОУ СШ №31</t>
  </si>
  <si>
    <t>муниципальное бюджетное общеобразовательное учреждение города Ульяновска "Средняя школа № 32"</t>
  </si>
  <si>
    <t>Средняя школа № 32</t>
  </si>
  <si>
    <t>МБОУ Гимназия № 33</t>
  </si>
  <si>
    <t>гимназия №33</t>
  </si>
  <si>
    <t>Муниципальное бюджетное общеобразовательне учреждение города Ульяновска "Гимназия №34"</t>
  </si>
  <si>
    <t>МБОУ СШ № 35</t>
  </si>
  <si>
    <t>МБОУ СШ №37</t>
  </si>
  <si>
    <t>МАОУ "Лицей №38 г. Ульяновска"</t>
  </si>
  <si>
    <t>Лицей № 40 при УлГУ</t>
  </si>
  <si>
    <t xml:space="preserve">МБОУ  СШ  № 41 им. А.Ф. Казанкина
</t>
  </si>
  <si>
    <t>МБОУ  СШ  № 41 им. А.Ф. Казанкина</t>
  </si>
  <si>
    <t>Муниципальное общеобразовательное учреждение гимназия № 44 им. Деева В.Н.</t>
  </si>
  <si>
    <t>МБОУ гимназия №44 им. Деева В.Н.</t>
  </si>
  <si>
    <t>МБОУ "Лицей при УлГТУ №45"</t>
  </si>
  <si>
    <t>МБОУ "Лицей при УлГТУ № 45"</t>
  </si>
  <si>
    <t>МБОУ "Средняя школа № 46 имени И  .С. Полбина"</t>
  </si>
  <si>
    <t>МБОУ "СШ № 46 имени И.С. Полбина"</t>
  </si>
  <si>
    <t>Муниципальное бюджетное общеобразовательное учреждение города Ульяновска "Средняя школа № 47 имени И.Я.Яковлева "</t>
  </si>
  <si>
    <t>муниципальное бюджетное общеобразовательное учреждение города Ульяновска "Средняя школа № 48 имени Героя России Д. С. Кожемякина"</t>
  </si>
  <si>
    <t>МБОУ "Средняя школа №49"</t>
  </si>
  <si>
    <t>МБОУ "СШ №49"</t>
  </si>
  <si>
    <t>муниципальное бюджетное общеобразовательное учреждение города Ульяновска "Средняя школа № 50 имени Д.С.Сухорукова"</t>
  </si>
  <si>
    <t>МБОУ города Ульяновска "Средняя школа № 50 имени Д.С.Сухорукова"</t>
  </si>
  <si>
    <t>муниципальное бюджетное общеобразовательное учреждение города Ульяновска "Средняя школа № 51 имени А.М. Аблукова"</t>
  </si>
  <si>
    <t>"Средняя школа № 51 им. А.М. Аблукова"</t>
  </si>
  <si>
    <t>муниципальное бюджетное общеобразовательное учреждение города Ульяновска "Средняя школа № 53 имени заслуженного учителя Российской Федерации И.В.Исакова"</t>
  </si>
  <si>
    <t>Средняя школа № 53</t>
  </si>
  <si>
    <t>МБОУ СШ № 48 им. Героя России Д.С.Кожемякина</t>
  </si>
  <si>
    <t>МБОУ СШ №48 им. Героя России Д.С.Кожемякина</t>
  </si>
  <si>
    <t>Средняя школа № 55</t>
  </si>
  <si>
    <t>МБОУ СШ № 56</t>
  </si>
  <si>
    <t>Муниципальное бюджетное общеобраовательное учреждение города Ульяновска "Средняя школа № 57"</t>
  </si>
  <si>
    <t>МБОУ "Средняя школа № 57"</t>
  </si>
  <si>
    <t>Муниципальное бюджетное общеобразоватиельное учреждение "Средняя школа № 58" имени почетного гражданина Ульяновской области Г.Д.Курнакова</t>
  </si>
  <si>
    <t>МБОУ СШ № 58 им. Г.Д.Курнакова</t>
  </si>
  <si>
    <t>муниципальное бюджетное общеобразовательное  учреждение гимназия № 59 (МБОУ гимназия № 59)</t>
  </si>
  <si>
    <t>МБОУ гимназия №59</t>
  </si>
  <si>
    <t>МБОУ "СШ №61"</t>
  </si>
  <si>
    <t>Школа № 63</t>
  </si>
  <si>
    <t>Средняя школа № 66</t>
  </si>
  <si>
    <t>муниципальное бюджетное общеобразовательное учреждение города Ульяновска "Средняя школа № 69 имени А.А. Туполева"</t>
  </si>
  <si>
    <t>МБОУ «Средняя школа №69 имени А.А. Туполева»</t>
  </si>
  <si>
    <t>Муниципальное бюджетное общеобразовательное учреждение города Ульяновска "Средняя школа №72 с углубленным изучением отдельных предметов"</t>
  </si>
  <si>
    <t>МБОУ "Средняя школа №72 с углубленным изучением отдельных предметов"</t>
  </si>
  <si>
    <t>Муниципальное бюджетное общеобразовательное учреждение "Гимназия №65 имени Н.Сафронова"</t>
  </si>
  <si>
    <t>МБОУ гимназия №65</t>
  </si>
  <si>
    <t>МБОУ СШ №74 имени В.А.Глазунова</t>
  </si>
  <si>
    <t>Муниципальное бюджетное общеобразовательное учреждение города Ульяновска "Средняя школа № 75 имени В.Ф. Маргелова" (МБОУ СШ № 75 имени В.Ф. Маргелова)</t>
  </si>
  <si>
    <t>МБОУ СШ № 75 имени В.Ф.Маргелова</t>
  </si>
  <si>
    <t>МБОУ "Средняя школа № 76 имени Хо Ши Мина"</t>
  </si>
  <si>
    <t>Муниципальное бюджетное общеобразовательное учреждение гимнзаия № 79</t>
  </si>
  <si>
    <t>МБОУ гимназия № 79</t>
  </si>
  <si>
    <t>Муниципальное бюджетное общеобразовательное учреждение города Ульяновска "Средняя школа № 81 имени Героя Советского Союза генерала Д.М. Карбышева"</t>
  </si>
  <si>
    <t>МБОУ СШ № 81</t>
  </si>
  <si>
    <t>Средняя школа № 82</t>
  </si>
  <si>
    <t>МБОУ "Средняя школа № 83 имени генерала В.И. Орлова"</t>
  </si>
  <si>
    <t>МБОУ "Средняя школа № 83 имени генерала В.И. Орлова</t>
  </si>
  <si>
    <t>МБОУ СШ № 62</t>
  </si>
  <si>
    <t>МБОУ СШ № 64</t>
  </si>
  <si>
    <t>МБОУ СШ № 73</t>
  </si>
  <si>
    <t>МБОУ СШ № 76</t>
  </si>
  <si>
    <t>МБОУ СШ № 78</t>
  </si>
  <si>
    <t>МБОУ СШ № 82</t>
  </si>
  <si>
    <t>МБОУ СШ № 85</t>
  </si>
  <si>
    <t>МБОУ СШ № 86</t>
  </si>
  <si>
    <t>МБОУ СШ №64</t>
  </si>
  <si>
    <t>МБОУ "СШ №86 И.И. Вереникина"</t>
  </si>
  <si>
    <t>МБОУ " Губернаторский лицей № 101 имени Ю.И. латышева"</t>
  </si>
  <si>
    <t>МБОУ "Баратаевская средняя школа"</t>
  </si>
  <si>
    <t>МБОУ"Баратаевская средняя школа"</t>
  </si>
  <si>
    <t>Средняя школа 78</t>
  </si>
  <si>
    <t>средняя школа 78</t>
  </si>
  <si>
    <t>МБОУ "Губернаторский лицей № 100"</t>
  </si>
  <si>
    <t>МБОУ "Губернаторский лицей №100"</t>
  </si>
  <si>
    <t>МБОУ "Начальная школа № 200 имени А.В. Горбатова"</t>
  </si>
  <si>
    <t>МБОУ "СШ№61"</t>
  </si>
  <si>
    <t>МБОУ СШ №73 имени П.С. Дейнекина</t>
  </si>
  <si>
    <t>МБОУ СШ №85</t>
  </si>
  <si>
    <t>МБОУ "Средняя школа № 12"</t>
  </si>
  <si>
    <t>МБОУ "Губернаторский инженерный лицей №102"</t>
  </si>
  <si>
    <t>МБОУ ОСШ № 4</t>
  </si>
  <si>
    <t>МБОУ "Карлинская средняя школа"</t>
  </si>
  <si>
    <t>Кротовская средняя школа</t>
  </si>
  <si>
    <t>"Луговская ОШ"</t>
  </si>
  <si>
    <t>Отрадненская средняя школа</t>
  </si>
  <si>
    <t>МБОУ "Пригородная СШ"</t>
  </si>
  <si>
    <t>Вечерняя (сменная) школа№7</t>
  </si>
  <si>
    <t>муниципальное бюджетное общеобразовательное учреждение города Ульяновска "Вечерняя (сменная) школа № 9"</t>
  </si>
  <si>
    <t>МБОУ "В(С)Ш № 9"</t>
  </si>
  <si>
    <t>Вечерняя (сменная) школа №15</t>
  </si>
  <si>
    <t>ИТОГО</t>
  </si>
  <si>
    <t>Ульяновск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</si>
</sst>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7" x14ac:knownFonts="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sz val="10"/>
      <color indexed="10"/>
      <name val="Arial Cyr"/>
      <charset val="204"/>
    </font>
    <font>
      <sz val="12"/>
      <color indexed="12"/>
      <name val="Arial Cyr"/>
      <charset val="204"/>
    </font>
    <font>
      <sz val="10"/>
      <color indexed="12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12"/>
      <color indexed="12"/>
      <name val="Arial"/>
      <family val="2"/>
      <charset val="204"/>
    </font>
    <font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b/>
      <u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4"/>
      <name val="Arial"/>
      <family val="2"/>
      <charset val="204"/>
    </font>
    <font>
      <b/>
      <i/>
      <u/>
      <sz val="10"/>
      <color indexed="14"/>
      <name val="Arial"/>
      <family val="2"/>
      <charset val="204"/>
    </font>
    <font>
      <b/>
      <i/>
      <sz val="10"/>
      <color indexed="14"/>
      <name val="Arial"/>
      <family val="2"/>
      <charset val="204"/>
    </font>
    <font>
      <sz val="12"/>
      <name val="Arial"/>
      <family val="2"/>
      <charset val="204"/>
    </font>
    <font>
      <i/>
      <sz val="10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b/>
      <u/>
      <sz val="12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indexed="61"/>
      <name val="Arial"/>
      <family val="2"/>
      <charset val="204"/>
    </font>
    <font>
      <sz val="8"/>
      <color indexed="12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color indexed="12"/>
      <name val="Arial Cyr"/>
      <charset val="204"/>
    </font>
    <font>
      <sz val="11"/>
      <color indexed="12"/>
      <name val="Arial"/>
      <family val="2"/>
      <charset val="204"/>
    </font>
    <font>
      <sz val="12"/>
      <color indexed="12"/>
      <name val="Arial"/>
      <family val="2"/>
      <charset val="204"/>
    </font>
    <font>
      <b/>
      <sz val="10"/>
      <color indexed="30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6"/>
      <color indexed="10"/>
      <name val="Arial"/>
      <family val="2"/>
      <charset val="204"/>
    </font>
    <font>
      <b/>
      <sz val="16"/>
      <name val="Arial Cyr"/>
      <charset val="204"/>
    </font>
    <font>
      <sz val="14"/>
      <name val="Arial"/>
      <family val="2"/>
      <charset val="204"/>
    </font>
    <font>
      <b/>
      <u/>
      <sz val="10"/>
      <color indexed="62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Arial Cyr"/>
      <charset val="204"/>
    </font>
    <font>
      <b/>
      <u/>
      <sz val="10"/>
      <color theme="4" tint="-0.249977111117893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FF"/>
      <name val="Arial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57"/>
        <bgColor indexed="38"/>
      </patternFill>
    </fill>
    <fill>
      <patternFill patternType="solid">
        <fgColor rgb="FFCCFFCC"/>
        <bgColor rgb="FFCCFFFF"/>
      </patternFill>
    </fill>
    <fill>
      <patternFill patternType="solid">
        <fgColor rgb="FF339966"/>
        <bgColor rgb="FF00808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7" borderId="1" applyNumberFormat="0" applyAlignment="0" applyProtection="0"/>
    <xf numFmtId="0" fontId="32" fillId="20" borderId="2" applyNumberFormat="0" applyAlignment="0" applyProtection="0"/>
    <xf numFmtId="0" fontId="33" fillId="20" borderId="1" applyNumberFormat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38" fillId="21" borderId="7" applyNumberFormat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8" fillId="0" borderId="0"/>
    <xf numFmtId="0" fontId="7" fillId="0" borderId="0"/>
    <xf numFmtId="0" fontId="41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43" fillId="0" borderId="9" applyNumberFormat="0" applyFill="0" applyAlignment="0" applyProtection="0"/>
    <xf numFmtId="0" fontId="28" fillId="0" borderId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8" applyNumberFormat="0" applyFont="0" applyAlignment="0" applyProtection="0"/>
    <xf numFmtId="0" fontId="1" fillId="23" borderId="8" applyNumberFormat="0" applyFont="0" applyAlignment="0" applyProtection="0"/>
  </cellStyleXfs>
  <cellXfs count="831">
    <xf numFmtId="0" fontId="0" fillId="0" borderId="0" xfId="0"/>
    <xf numFmtId="0" fontId="7" fillId="0" borderId="10" xfId="37" applyBorder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7" xfId="0" applyBorder="1" applyAlignment="1">
      <alignment wrapText="1"/>
    </xf>
    <xf numFmtId="0" fontId="2" fillId="0" borderId="18" xfId="0" applyFont="1" applyBorder="1"/>
    <xf numFmtId="0" fontId="2" fillId="0" borderId="19" xfId="0" applyFont="1" applyBorder="1" applyAlignment="1">
      <alignment wrapText="1"/>
    </xf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wrapText="1"/>
    </xf>
    <xf numFmtId="0" fontId="4" fillId="0" borderId="23" xfId="0" applyFont="1" applyBorder="1" applyAlignment="1">
      <alignment horizontal="center"/>
    </xf>
    <xf numFmtId="0" fontId="7" fillId="0" borderId="0" xfId="37"/>
    <xf numFmtId="0" fontId="9" fillId="0" borderId="0" xfId="37" applyFont="1" applyAlignment="1">
      <alignment horizontal="center" vertical="center" wrapText="1"/>
    </xf>
    <xf numFmtId="0" fontId="11" fillId="0" borderId="0" xfId="37" applyFont="1"/>
    <xf numFmtId="0" fontId="10" fillId="0" borderId="0" xfId="37" applyFont="1"/>
    <xf numFmtId="0" fontId="7" fillId="0" borderId="10" xfId="37" applyBorder="1" applyAlignment="1">
      <alignment horizontal="center"/>
    </xf>
    <xf numFmtId="0" fontId="7" fillId="0" borderId="0" xfId="37" applyAlignment="1">
      <alignment horizontal="center"/>
    </xf>
    <xf numFmtId="0" fontId="7" fillId="0" borderId="0" xfId="37" applyBorder="1"/>
    <xf numFmtId="0" fontId="3" fillId="0" borderId="24" xfId="0" applyFont="1" applyBorder="1" applyAlignment="1">
      <alignment horizontal="center" textRotation="90" wrapText="1"/>
    </xf>
    <xf numFmtId="0" fontId="0" fillId="0" borderId="25" xfId="0" applyBorder="1" applyAlignment="1">
      <alignment horizontal="center" textRotation="90" wrapText="1"/>
    </xf>
    <xf numFmtId="0" fontId="0" fillId="24" borderId="22" xfId="0" applyFill="1" applyBorder="1" applyAlignment="1">
      <alignment horizontal="center"/>
    </xf>
    <xf numFmtId="0" fontId="4" fillId="24" borderId="19" xfId="0" applyFont="1" applyFill="1" applyBorder="1" applyAlignment="1">
      <alignment horizontal="center"/>
    </xf>
    <xf numFmtId="0" fontId="0" fillId="24" borderId="25" xfId="0" applyFill="1" applyBorder="1" applyAlignment="1">
      <alignment horizontal="center" textRotation="90" wrapText="1"/>
    </xf>
    <xf numFmtId="0" fontId="3" fillId="24" borderId="24" xfId="0" applyFont="1" applyFill="1" applyBorder="1" applyAlignment="1">
      <alignment horizontal="center" textRotation="90" wrapText="1"/>
    </xf>
    <xf numFmtId="0" fontId="0" fillId="24" borderId="14" xfId="0" applyFill="1" applyBorder="1" applyAlignment="1">
      <alignment horizontal="center"/>
    </xf>
    <xf numFmtId="0" fontId="0" fillId="24" borderId="16" xfId="0" applyFill="1" applyBorder="1" applyAlignment="1">
      <alignment horizontal="center"/>
    </xf>
    <xf numFmtId="0" fontId="0" fillId="24" borderId="15" xfId="0" applyFill="1" applyBorder="1" applyAlignment="1">
      <alignment horizontal="center"/>
    </xf>
    <xf numFmtId="0" fontId="4" fillId="24" borderId="18" xfId="0" applyFont="1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7" fillId="0" borderId="0" xfId="37" applyBorder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right"/>
    </xf>
    <xf numFmtId="0" fontId="3" fillId="0" borderId="26" xfId="0" applyFont="1" applyBorder="1" applyAlignment="1">
      <alignment horizontal="center" textRotation="90" wrapText="1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24" borderId="2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18" fillId="0" borderId="28" xfId="0" applyFont="1" applyFill="1" applyBorder="1" applyAlignment="1">
      <alignment horizontal="center" textRotation="90" wrapText="1"/>
    </xf>
    <xf numFmtId="0" fontId="3" fillId="25" borderId="11" xfId="0" applyFont="1" applyFill="1" applyBorder="1" applyAlignment="1">
      <alignment horizontal="center"/>
    </xf>
    <xf numFmtId="0" fontId="18" fillId="24" borderId="28" xfId="0" applyFont="1" applyFill="1" applyBorder="1" applyAlignment="1">
      <alignment horizontal="center" textRotation="90" wrapText="1"/>
    </xf>
    <xf numFmtId="0" fontId="0" fillId="24" borderId="2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" fillId="25" borderId="27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 textRotation="90" wrapText="1"/>
    </xf>
    <xf numFmtId="0" fontId="20" fillId="0" borderId="29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24" borderId="26" xfId="0" applyFont="1" applyFill="1" applyBorder="1" applyAlignment="1">
      <alignment horizontal="center" textRotation="90" wrapText="1"/>
    </xf>
    <xf numFmtId="0" fontId="21" fillId="0" borderId="0" xfId="0" applyFont="1"/>
    <xf numFmtId="0" fontId="21" fillId="24" borderId="29" xfId="0" applyFont="1" applyFill="1" applyBorder="1" applyAlignment="1">
      <alignment horizontal="center"/>
    </xf>
    <xf numFmtId="0" fontId="21" fillId="24" borderId="16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2" fillId="0" borderId="0" xfId="37" applyFont="1"/>
    <xf numFmtId="0" fontId="3" fillId="26" borderId="24" xfId="0" applyFont="1" applyFill="1" applyBorder="1" applyAlignment="1">
      <alignment horizontal="center" textRotation="90" wrapText="1"/>
    </xf>
    <xf numFmtId="0" fontId="0" fillId="26" borderId="22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3" fillId="25" borderId="30" xfId="0" applyFont="1" applyFill="1" applyBorder="1" applyAlignment="1">
      <alignment horizontal="center"/>
    </xf>
    <xf numFmtId="0" fontId="0" fillId="26" borderId="31" xfId="0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0" fillId="24" borderId="30" xfId="0" applyFill="1" applyBorder="1" applyAlignment="1">
      <alignment horizontal="center"/>
    </xf>
    <xf numFmtId="0" fontId="21" fillId="24" borderId="32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25" borderId="33" xfId="0" applyFont="1" applyFill="1" applyBorder="1" applyAlignment="1">
      <alignment horizontal="center"/>
    </xf>
    <xf numFmtId="0" fontId="4" fillId="24" borderId="33" xfId="0" applyFont="1" applyFill="1" applyBorder="1" applyAlignment="1">
      <alignment horizontal="center"/>
    </xf>
    <xf numFmtId="0" fontId="22" fillId="24" borderId="20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4" fillId="24" borderId="20" xfId="0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 textRotation="90" wrapText="1"/>
    </xf>
    <xf numFmtId="0" fontId="25" fillId="24" borderId="28" xfId="0" applyFont="1" applyFill="1" applyBorder="1" applyAlignment="1">
      <alignment horizontal="center" textRotation="90" wrapText="1"/>
    </xf>
    <xf numFmtId="0" fontId="4" fillId="26" borderId="19" xfId="0" applyFont="1" applyFill="1" applyBorder="1" applyAlignment="1">
      <alignment horizontal="center"/>
    </xf>
    <xf numFmtId="0" fontId="0" fillId="0" borderId="34" xfId="0" applyBorder="1"/>
    <xf numFmtId="0" fontId="3" fillId="25" borderId="28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10" fillId="0" borderId="0" xfId="37" applyFont="1" applyAlignment="1">
      <alignment horizontal="right"/>
    </xf>
    <xf numFmtId="0" fontId="8" fillId="0" borderId="0" xfId="37" applyFont="1" applyAlignment="1">
      <alignment horizontal="right"/>
    </xf>
    <xf numFmtId="0" fontId="4" fillId="0" borderId="19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5" borderId="1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/>
    </xf>
    <xf numFmtId="0" fontId="3" fillId="25" borderId="32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25" borderId="36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25" borderId="3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textRotation="90" wrapText="1"/>
    </xf>
    <xf numFmtId="0" fontId="3" fillId="24" borderId="26" xfId="0" applyFont="1" applyFill="1" applyBorder="1" applyAlignment="1">
      <alignment horizontal="center" textRotation="90" wrapText="1"/>
    </xf>
    <xf numFmtId="0" fontId="3" fillId="0" borderId="36" xfId="0" applyFont="1" applyBorder="1" applyAlignment="1">
      <alignment horizontal="center" textRotation="90" wrapText="1"/>
    </xf>
    <xf numFmtId="0" fontId="0" fillId="24" borderId="28" xfId="0" applyFill="1" applyBorder="1" applyAlignment="1">
      <alignment horizontal="center"/>
    </xf>
    <xf numFmtId="0" fontId="0" fillId="24" borderId="38" xfId="0" applyFill="1" applyBorder="1" applyAlignment="1">
      <alignment horizontal="center"/>
    </xf>
    <xf numFmtId="0" fontId="16" fillId="0" borderId="3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6" fillId="25" borderId="28" xfId="0" applyFont="1" applyFill="1" applyBorder="1" applyAlignment="1">
      <alignment horizontal="center" vertical="center" wrapText="1"/>
    </xf>
    <xf numFmtId="0" fontId="0" fillId="24" borderId="13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2" xfId="0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0" fillId="24" borderId="35" xfId="0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0" fillId="24" borderId="17" xfId="0" applyFill="1" applyBorder="1" applyAlignment="1">
      <alignment horizontal="center" vertical="center"/>
    </xf>
    <xf numFmtId="0" fontId="0" fillId="24" borderId="15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16" fillId="28" borderId="25" xfId="0" applyFont="1" applyFill="1" applyBorder="1" applyAlignment="1">
      <alignment horizontal="center" vertical="center" wrapText="1"/>
    </xf>
    <xf numFmtId="0" fontId="16" fillId="25" borderId="26" xfId="0" applyFont="1" applyFill="1" applyBorder="1" applyAlignment="1">
      <alignment horizontal="center" vertical="center" wrapText="1"/>
    </xf>
    <xf numFmtId="0" fontId="0" fillId="28" borderId="40" xfId="0" applyFill="1" applyBorder="1" applyAlignment="1">
      <alignment horizontal="center" vertical="center"/>
    </xf>
    <xf numFmtId="0" fontId="0" fillId="28" borderId="41" xfId="0" applyFill="1" applyBorder="1" applyAlignment="1">
      <alignment horizontal="center" vertical="center"/>
    </xf>
    <xf numFmtId="0" fontId="3" fillId="29" borderId="14" xfId="0" applyFont="1" applyFill="1" applyBorder="1" applyAlignment="1">
      <alignment horizontal="center" vertical="center"/>
    </xf>
    <xf numFmtId="0" fontId="3" fillId="29" borderId="15" xfId="0" applyFont="1" applyFill="1" applyBorder="1" applyAlignment="1">
      <alignment horizontal="center" vertical="center"/>
    </xf>
    <xf numFmtId="0" fontId="7" fillId="0" borderId="43" xfId="37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11" xfId="0" applyBorder="1" applyAlignment="1">
      <alignment wrapText="1"/>
    </xf>
    <xf numFmtId="0" fontId="0" fillId="0" borderId="30" xfId="0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6" fillId="26" borderId="12" xfId="0" applyFont="1" applyFill="1" applyBorder="1" applyAlignment="1">
      <alignment wrapText="1"/>
    </xf>
    <xf numFmtId="0" fontId="7" fillId="0" borderId="0" xfId="37" applyFont="1" applyBorder="1" applyAlignment="1">
      <alignment horizontal="center"/>
    </xf>
    <xf numFmtId="0" fontId="5" fillId="0" borderId="0" xfId="0" applyFont="1" applyBorder="1"/>
    <xf numFmtId="0" fontId="0" fillId="0" borderId="39" xfId="0" applyBorder="1" applyAlignment="1">
      <alignment horizontal="center" wrapText="1"/>
    </xf>
    <xf numFmtId="0" fontId="18" fillId="0" borderId="30" xfId="0" applyFont="1" applyFill="1" applyBorder="1" applyAlignment="1">
      <alignment horizontal="center" textRotation="90" wrapText="1"/>
    </xf>
    <xf numFmtId="0" fontId="55" fillId="0" borderId="18" xfId="0" applyFont="1" applyBorder="1" applyAlignment="1">
      <alignment horizontal="center"/>
    </xf>
    <xf numFmtId="0" fontId="55" fillId="0" borderId="19" xfId="0" applyFont="1" applyBorder="1" applyAlignment="1">
      <alignment horizontal="center" wrapText="1"/>
    </xf>
    <xf numFmtId="0" fontId="55" fillId="0" borderId="18" xfId="0" applyFont="1" applyFill="1" applyBorder="1" applyAlignment="1">
      <alignment horizontal="center"/>
    </xf>
    <xf numFmtId="0" fontId="55" fillId="0" borderId="33" xfId="0" applyFont="1" applyFill="1" applyBorder="1" applyAlignment="1">
      <alignment horizontal="center"/>
    </xf>
    <xf numFmtId="0" fontId="55" fillId="25" borderId="33" xfId="0" applyFont="1" applyFill="1" applyBorder="1" applyAlignment="1">
      <alignment horizontal="center"/>
    </xf>
    <xf numFmtId="0" fontId="55" fillId="26" borderId="33" xfId="0" applyFont="1" applyFill="1" applyBorder="1" applyAlignment="1">
      <alignment horizontal="center"/>
    </xf>
    <xf numFmtId="0" fontId="55" fillId="0" borderId="20" xfId="0" applyFont="1" applyFill="1" applyBorder="1" applyAlignment="1">
      <alignment horizontal="center"/>
    </xf>
    <xf numFmtId="0" fontId="55" fillId="24" borderId="18" xfId="0" applyFont="1" applyFill="1" applyBorder="1" applyAlignment="1">
      <alignment horizontal="center"/>
    </xf>
    <xf numFmtId="0" fontId="55" fillId="24" borderId="33" xfId="0" applyFont="1" applyFill="1" applyBorder="1" applyAlignment="1">
      <alignment horizontal="center"/>
    </xf>
    <xf numFmtId="0" fontId="55" fillId="24" borderId="20" xfId="0" applyFont="1" applyFill="1" applyBorder="1" applyAlignment="1">
      <alignment horizontal="center"/>
    </xf>
    <xf numFmtId="0" fontId="55" fillId="0" borderId="0" xfId="0" applyFont="1" applyAlignment="1">
      <alignment horizontal="center"/>
    </xf>
    <xf numFmtId="0" fontId="25" fillId="0" borderId="30" xfId="0" applyFont="1" applyFill="1" applyBorder="1" applyAlignment="1">
      <alignment horizontal="center" textRotation="90" wrapText="1"/>
    </xf>
    <xf numFmtId="0" fontId="3" fillId="26" borderId="17" xfId="0" applyFont="1" applyFill="1" applyBorder="1" applyAlignment="1">
      <alignment horizontal="center" textRotation="90" wrapText="1"/>
    </xf>
    <xf numFmtId="0" fontId="55" fillId="0" borderId="47" xfId="0" applyFont="1" applyBorder="1" applyAlignment="1">
      <alignment horizontal="center"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20" fillId="0" borderId="32" xfId="0" applyFont="1" applyFill="1" applyBorder="1" applyAlignment="1">
      <alignment horizontal="center" textRotation="90" wrapText="1"/>
    </xf>
    <xf numFmtId="0" fontId="55" fillId="0" borderId="18" xfId="0" applyFont="1" applyBorder="1" applyAlignment="1">
      <alignment horizontal="center" wrapText="1"/>
    </xf>
    <xf numFmtId="0" fontId="55" fillId="0" borderId="33" xfId="0" applyFont="1" applyBorder="1" applyAlignment="1">
      <alignment horizontal="center" wrapText="1"/>
    </xf>
    <xf numFmtId="0" fontId="7" fillId="0" borderId="0" xfId="37" applyAlignment="1">
      <alignment horizontal="center" vertical="center"/>
    </xf>
    <xf numFmtId="0" fontId="11" fillId="0" borderId="0" xfId="37" applyFont="1" applyAlignment="1">
      <alignment horizontal="center" vertical="center"/>
    </xf>
    <xf numFmtId="0" fontId="18" fillId="0" borderId="0" xfId="36"/>
    <xf numFmtId="0" fontId="18" fillId="0" borderId="0" xfId="36" applyAlignment="1">
      <alignment wrapText="1"/>
    </xf>
    <xf numFmtId="0" fontId="6" fillId="0" borderId="0" xfId="36" applyFont="1"/>
    <xf numFmtId="0" fontId="18" fillId="0" borderId="11" xfId="36" applyBorder="1"/>
    <xf numFmtId="0" fontId="18" fillId="0" borderId="11" xfId="36" applyBorder="1" applyAlignment="1">
      <alignment horizontal="center" wrapText="1"/>
    </xf>
    <xf numFmtId="0" fontId="3" fillId="25" borderId="11" xfId="36" applyFont="1" applyFill="1" applyBorder="1" applyAlignment="1">
      <alignment wrapText="1"/>
    </xf>
    <xf numFmtId="0" fontId="3" fillId="30" borderId="11" xfId="36" applyFont="1" applyFill="1" applyBorder="1" applyAlignment="1">
      <alignment wrapText="1"/>
    </xf>
    <xf numFmtId="0" fontId="3" fillId="25" borderId="11" xfId="36" applyFont="1" applyFill="1" applyBorder="1" applyAlignment="1">
      <alignment horizontal="center" wrapText="1"/>
    </xf>
    <xf numFmtId="0" fontId="3" fillId="30" borderId="11" xfId="36" applyFont="1" applyFill="1" applyBorder="1" applyAlignment="1">
      <alignment horizontal="center" wrapText="1"/>
    </xf>
    <xf numFmtId="0" fontId="18" fillId="0" borderId="11" xfId="36" applyFill="1" applyBorder="1" applyAlignment="1">
      <alignment horizontal="center" wrapText="1"/>
    </xf>
    <xf numFmtId="0" fontId="18" fillId="0" borderId="11" xfId="36" applyBorder="1" applyAlignment="1">
      <alignment horizontal="center"/>
    </xf>
    <xf numFmtId="0" fontId="18" fillId="25" borderId="11" xfId="36" applyFill="1" applyBorder="1" applyAlignment="1">
      <alignment horizontal="center"/>
    </xf>
    <xf numFmtId="0" fontId="18" fillId="30" borderId="11" xfId="36" applyFill="1" applyBorder="1" applyAlignment="1">
      <alignment horizontal="center"/>
    </xf>
    <xf numFmtId="0" fontId="18" fillId="0" borderId="11" xfId="36" applyFill="1" applyBorder="1" applyAlignment="1">
      <alignment horizontal="center"/>
    </xf>
    <xf numFmtId="0" fontId="18" fillId="0" borderId="18" xfId="36" applyBorder="1"/>
    <xf numFmtId="0" fontId="18" fillId="0" borderId="33" xfId="36" applyFont="1" applyBorder="1"/>
    <xf numFmtId="0" fontId="18" fillId="0" borderId="33" xfId="36" applyFont="1" applyBorder="1" applyAlignment="1">
      <alignment horizontal="center"/>
    </xf>
    <xf numFmtId="0" fontId="18" fillId="25" borderId="33" xfId="36" applyFont="1" applyFill="1" applyBorder="1" applyAlignment="1">
      <alignment horizontal="center"/>
    </xf>
    <xf numFmtId="0" fontId="18" fillId="30" borderId="33" xfId="36" applyFont="1" applyFill="1" applyBorder="1" applyAlignment="1">
      <alignment horizontal="center"/>
    </xf>
    <xf numFmtId="0" fontId="18" fillId="0" borderId="33" xfId="36" applyFont="1" applyFill="1" applyBorder="1" applyAlignment="1">
      <alignment horizontal="center"/>
    </xf>
    <xf numFmtId="0" fontId="26" fillId="0" borderId="0" xfId="36" applyFont="1"/>
    <xf numFmtId="0" fontId="18" fillId="0" borderId="0" xfId="36" applyFill="1"/>
    <xf numFmtId="0" fontId="18" fillId="0" borderId="0" xfId="36" applyBorder="1"/>
    <xf numFmtId="0" fontId="7" fillId="0" borderId="0" xfId="37" applyBorder="1" applyAlignment="1">
      <alignment horizontal="left"/>
    </xf>
    <xf numFmtId="0" fontId="18" fillId="0" borderId="0" xfId="36" applyAlignment="1">
      <alignment horizontal="center"/>
    </xf>
    <xf numFmtId="0" fontId="3" fillId="0" borderId="11" xfId="36" applyFont="1" applyBorder="1" applyAlignment="1">
      <alignment horizontal="center"/>
    </xf>
    <xf numFmtId="0" fontId="3" fillId="0" borderId="11" xfId="36" applyFont="1" applyBorder="1"/>
    <xf numFmtId="0" fontId="3" fillId="25" borderId="11" xfId="36" applyFont="1" applyFill="1" applyBorder="1" applyAlignment="1">
      <alignment horizontal="center"/>
    </xf>
    <xf numFmtId="0" fontId="3" fillId="30" borderId="11" xfId="36" applyFont="1" applyFill="1" applyBorder="1" applyAlignment="1">
      <alignment horizontal="center"/>
    </xf>
    <xf numFmtId="0" fontId="18" fillId="31" borderId="11" xfId="36" applyFill="1" applyBorder="1" applyAlignment="1">
      <alignment horizontal="center" wrapText="1"/>
    </xf>
    <xf numFmtId="0" fontId="3" fillId="31" borderId="11" xfId="36" applyFont="1" applyFill="1" applyBorder="1" applyAlignment="1">
      <alignment horizontal="center"/>
    </xf>
    <xf numFmtId="0" fontId="3" fillId="0" borderId="46" xfId="36" applyFont="1" applyBorder="1" applyAlignment="1">
      <alignment horizontal="center" wrapText="1"/>
    </xf>
    <xf numFmtId="0" fontId="3" fillId="0" borderId="13" xfId="36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11" xfId="0" applyBorder="1"/>
    <xf numFmtId="0" fontId="49" fillId="0" borderId="0" xfId="0" applyFont="1" applyAlignment="1">
      <alignment horizontal="right" wrapText="1"/>
    </xf>
    <xf numFmtId="0" fontId="68" fillId="0" borderId="46" xfId="0" applyFont="1" applyBorder="1" applyAlignment="1">
      <alignment horizontal="center" wrapText="1"/>
    </xf>
    <xf numFmtId="0" fontId="0" fillId="0" borderId="31" xfId="0" applyBorder="1"/>
    <xf numFmtId="0" fontId="6" fillId="0" borderId="0" xfId="0" applyFont="1" applyBorder="1"/>
    <xf numFmtId="0" fontId="0" fillId="0" borderId="22" xfId="0" applyBorder="1"/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48" xfId="0" applyBorder="1"/>
    <xf numFmtId="0" fontId="3" fillId="0" borderId="11" xfId="0" applyFont="1" applyBorder="1"/>
    <xf numFmtId="0" fontId="0" fillId="0" borderId="0" xfId="0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6" fillId="25" borderId="39" xfId="0" applyFont="1" applyFill="1" applyBorder="1" applyAlignment="1">
      <alignment horizontal="center" vertical="center" wrapText="1"/>
    </xf>
    <xf numFmtId="0" fontId="3" fillId="25" borderId="12" xfId="0" applyFont="1" applyFill="1" applyBorder="1" applyAlignment="1">
      <alignment horizontal="center" vertical="center"/>
    </xf>
    <xf numFmtId="0" fontId="3" fillId="25" borderId="17" xfId="0" applyFont="1" applyFill="1" applyBorder="1" applyAlignment="1">
      <alignment horizontal="center" vertical="center"/>
    </xf>
    <xf numFmtId="0" fontId="54" fillId="32" borderId="20" xfId="0" applyFont="1" applyFill="1" applyBorder="1" applyAlignment="1">
      <alignment horizontal="center" vertical="center"/>
    </xf>
    <xf numFmtId="0" fontId="16" fillId="33" borderId="25" xfId="0" applyFont="1" applyFill="1" applyBorder="1" applyAlignment="1">
      <alignment horizontal="center" vertical="center" wrapText="1"/>
    </xf>
    <xf numFmtId="0" fontId="3" fillId="33" borderId="11" xfId="0" applyFont="1" applyFill="1" applyBorder="1" applyAlignment="1">
      <alignment horizontal="center" vertical="center"/>
    </xf>
    <xf numFmtId="0" fontId="3" fillId="33" borderId="30" xfId="0" applyFont="1" applyFill="1" applyBorder="1" applyAlignment="1">
      <alignment horizontal="center" vertical="center"/>
    </xf>
    <xf numFmtId="0" fontId="10" fillId="0" borderId="0" xfId="37" applyFont="1" applyAlignment="1">
      <alignment horizontal="center"/>
    </xf>
    <xf numFmtId="0" fontId="3" fillId="25" borderId="25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" fillId="25" borderId="28" xfId="0" applyFont="1" applyFill="1" applyBorder="1" applyAlignment="1">
      <alignment horizontal="center" vertical="center"/>
    </xf>
    <xf numFmtId="0" fontId="3" fillId="25" borderId="15" xfId="0" applyFont="1" applyFill="1" applyBorder="1" applyAlignment="1">
      <alignment horizontal="center" vertical="center"/>
    </xf>
    <xf numFmtId="0" fontId="0" fillId="34" borderId="16" xfId="0" applyFill="1" applyBorder="1" applyAlignment="1">
      <alignment horizontal="center" vertical="center"/>
    </xf>
    <xf numFmtId="0" fontId="16" fillId="25" borderId="24" xfId="0" applyFont="1" applyFill="1" applyBorder="1" applyAlignment="1">
      <alignment horizontal="center" vertical="center" wrapText="1"/>
    </xf>
    <xf numFmtId="0" fontId="3" fillId="29" borderId="13" xfId="0" applyFont="1" applyFill="1" applyBorder="1" applyAlignment="1">
      <alignment horizontal="center" vertical="center"/>
    </xf>
    <xf numFmtId="0" fontId="3" fillId="29" borderId="35" xfId="0" applyFont="1" applyFill="1" applyBorder="1" applyAlignment="1">
      <alignment horizontal="center" vertical="center"/>
    </xf>
    <xf numFmtId="0" fontId="16" fillId="25" borderId="25" xfId="0" applyFont="1" applyFill="1" applyBorder="1" applyAlignment="1">
      <alignment horizontal="center" vertical="center" wrapText="1"/>
    </xf>
    <xf numFmtId="0" fontId="4" fillId="25" borderId="18" xfId="0" applyFont="1" applyFill="1" applyBorder="1" applyAlignment="1">
      <alignment horizontal="center" vertical="center"/>
    </xf>
    <xf numFmtId="0" fontId="3" fillId="33" borderId="52" xfId="0" applyFont="1" applyFill="1" applyBorder="1" applyAlignment="1">
      <alignment horizontal="center" vertical="center"/>
    </xf>
    <xf numFmtId="0" fontId="3" fillId="25" borderId="53" xfId="0" applyFont="1" applyFill="1" applyBorder="1" applyAlignment="1">
      <alignment horizontal="center" vertical="center"/>
    </xf>
    <xf numFmtId="0" fontId="3" fillId="25" borderId="54" xfId="0" applyFont="1" applyFill="1" applyBorder="1" applyAlignment="1">
      <alignment horizontal="center" vertical="center"/>
    </xf>
    <xf numFmtId="0" fontId="3" fillId="33" borderId="14" xfId="0" applyFont="1" applyFill="1" applyBorder="1" applyAlignment="1">
      <alignment horizontal="center" vertical="center"/>
    </xf>
    <xf numFmtId="0" fontId="3" fillId="33" borderId="25" xfId="0" applyFont="1" applyFill="1" applyBorder="1" applyAlignment="1">
      <alignment horizontal="center" vertical="center"/>
    </xf>
    <xf numFmtId="0" fontId="3" fillId="25" borderId="26" xfId="0" applyFont="1" applyFill="1" applyBorder="1" applyAlignment="1">
      <alignment horizontal="center" vertical="center"/>
    </xf>
    <xf numFmtId="0" fontId="54" fillId="32" borderId="0" xfId="0" applyFont="1" applyFill="1" applyBorder="1" applyAlignment="1">
      <alignment horizontal="center" vertical="center"/>
    </xf>
    <xf numFmtId="0" fontId="4" fillId="25" borderId="0" xfId="0" applyFont="1" applyFill="1" applyBorder="1" applyAlignment="1">
      <alignment horizontal="center" vertical="center"/>
    </xf>
    <xf numFmtId="0" fontId="4" fillId="25" borderId="11" xfId="0" applyFont="1" applyFill="1" applyBorder="1" applyAlignment="1">
      <alignment horizontal="center" vertical="center"/>
    </xf>
    <xf numFmtId="0" fontId="4" fillId="25" borderId="16" xfId="0" applyFont="1" applyFill="1" applyBorder="1" applyAlignment="1">
      <alignment horizontal="center" vertical="center"/>
    </xf>
    <xf numFmtId="0" fontId="1" fillId="0" borderId="0" xfId="47" applyAlignment="1">
      <alignment wrapText="1"/>
    </xf>
    <xf numFmtId="0" fontId="14" fillId="0" borderId="0" xfId="47" applyFont="1" applyAlignment="1">
      <alignment wrapText="1"/>
    </xf>
    <xf numFmtId="0" fontId="1" fillId="0" borderId="49" xfId="47" applyBorder="1" applyAlignment="1">
      <alignment horizontal="center" vertical="center" wrapText="1"/>
    </xf>
    <xf numFmtId="0" fontId="1" fillId="0" borderId="50" xfId="47" applyBorder="1" applyAlignment="1">
      <alignment horizontal="center" vertical="center" wrapText="1"/>
    </xf>
    <xf numFmtId="0" fontId="1" fillId="0" borderId="11" xfId="47" applyBorder="1" applyAlignment="1">
      <alignment horizontal="center" vertical="center" wrapText="1"/>
    </xf>
    <xf numFmtId="0" fontId="1" fillId="0" borderId="12" xfId="47" applyBorder="1" applyAlignment="1">
      <alignment horizontal="center" vertical="center" wrapText="1"/>
    </xf>
    <xf numFmtId="0" fontId="1" fillId="0" borderId="0" xfId="47" applyAlignment="1">
      <alignment horizontal="center" wrapText="1"/>
    </xf>
    <xf numFmtId="0" fontId="1" fillId="0" borderId="11" xfId="47" applyBorder="1" applyAlignment="1">
      <alignment horizontal="center" wrapText="1"/>
    </xf>
    <xf numFmtId="0" fontId="16" fillId="0" borderId="13" xfId="47" applyFont="1" applyBorder="1" applyAlignment="1">
      <alignment horizontal="center" vertical="center" wrapText="1"/>
    </xf>
    <xf numFmtId="0" fontId="16" fillId="0" borderId="11" xfId="47" applyFont="1" applyBorder="1" applyAlignment="1">
      <alignment horizontal="center" vertical="center" wrapText="1"/>
    </xf>
    <xf numFmtId="0" fontId="16" fillId="0" borderId="16" xfId="47" applyFont="1" applyBorder="1" applyAlignment="1">
      <alignment horizontal="center" vertical="center" wrapText="1"/>
    </xf>
    <xf numFmtId="0" fontId="16" fillId="0" borderId="14" xfId="47" applyFont="1" applyBorder="1" applyAlignment="1">
      <alignment horizontal="center" vertical="center" wrapText="1"/>
    </xf>
    <xf numFmtId="0" fontId="14" fillId="0" borderId="11" xfId="47" applyFont="1" applyBorder="1" applyAlignment="1">
      <alignment horizontal="center" vertical="center" wrapText="1"/>
    </xf>
    <xf numFmtId="0" fontId="14" fillId="0" borderId="16" xfId="47" applyFont="1" applyBorder="1" applyAlignment="1">
      <alignment horizontal="center" vertical="center" wrapText="1"/>
    </xf>
    <xf numFmtId="0" fontId="14" fillId="0" borderId="12" xfId="47" applyFont="1" applyBorder="1" applyAlignment="1">
      <alignment horizontal="center" vertical="center" wrapText="1"/>
    </xf>
    <xf numFmtId="0" fontId="16" fillId="0" borderId="12" xfId="47" applyFont="1" applyBorder="1" applyAlignment="1">
      <alignment horizontal="center" vertical="center" wrapText="1"/>
    </xf>
    <xf numFmtId="0" fontId="1" fillId="0" borderId="12" xfId="47" applyBorder="1" applyAlignment="1">
      <alignment horizontal="left" wrapText="1"/>
    </xf>
    <xf numFmtId="0" fontId="1" fillId="0" borderId="13" xfId="47" applyBorder="1" applyAlignment="1">
      <alignment horizontal="center" vertical="center" wrapText="1"/>
    </xf>
    <xf numFmtId="0" fontId="1" fillId="0" borderId="14" xfId="47" applyBorder="1" applyAlignment="1">
      <alignment horizontal="center" vertical="center" wrapText="1"/>
    </xf>
    <xf numFmtId="0" fontId="3" fillId="25" borderId="11" xfId="47" applyFont="1" applyFill="1" applyBorder="1" applyAlignment="1">
      <alignment horizontal="center" vertical="center"/>
    </xf>
    <xf numFmtId="0" fontId="3" fillId="0" borderId="0" xfId="47" applyFont="1" applyAlignment="1">
      <alignment wrapText="1"/>
    </xf>
    <xf numFmtId="0" fontId="1" fillId="0" borderId="0" xfId="47" applyAlignment="1">
      <alignment horizontal="center" vertical="center"/>
    </xf>
    <xf numFmtId="0" fontId="1" fillId="0" borderId="0" xfId="47"/>
    <xf numFmtId="0" fontId="4" fillId="26" borderId="19" xfId="0" applyFont="1" applyFill="1" applyBorder="1" applyAlignment="1">
      <alignment horizontal="center" vertical="center" wrapText="1"/>
    </xf>
    <xf numFmtId="0" fontId="4" fillId="26" borderId="18" xfId="0" applyFont="1" applyFill="1" applyBorder="1" applyAlignment="1">
      <alignment horizontal="center" vertical="center" wrapText="1"/>
    </xf>
    <xf numFmtId="0" fontId="4" fillId="26" borderId="33" xfId="0" applyFont="1" applyFill="1" applyBorder="1" applyAlignment="1">
      <alignment horizontal="center" vertical="center" wrapText="1"/>
    </xf>
    <xf numFmtId="0" fontId="4" fillId="26" borderId="20" xfId="0" applyFont="1" applyFill="1" applyBorder="1" applyAlignment="1">
      <alignment horizontal="center" vertical="center" wrapText="1"/>
    </xf>
    <xf numFmtId="0" fontId="4" fillId="26" borderId="23" xfId="0" applyFont="1" applyFill="1" applyBorder="1" applyAlignment="1">
      <alignment horizontal="center" vertical="center"/>
    </xf>
    <xf numFmtId="0" fontId="2" fillId="26" borderId="23" xfId="0" applyFont="1" applyFill="1" applyBorder="1" applyAlignment="1">
      <alignment horizontal="center" vertical="center"/>
    </xf>
    <xf numFmtId="0" fontId="2" fillId="26" borderId="33" xfId="0" applyFont="1" applyFill="1" applyBorder="1" applyAlignment="1">
      <alignment horizontal="center" vertical="center"/>
    </xf>
    <xf numFmtId="0" fontId="2" fillId="26" borderId="19" xfId="0" applyFont="1" applyFill="1" applyBorder="1" applyAlignment="1">
      <alignment horizontal="center" vertical="center"/>
    </xf>
    <xf numFmtId="0" fontId="2" fillId="27" borderId="42" xfId="0" applyFont="1" applyFill="1" applyBorder="1" applyAlignment="1">
      <alignment horizontal="center" vertical="center"/>
    </xf>
    <xf numFmtId="0" fontId="4" fillId="25" borderId="33" xfId="0" applyFont="1" applyFill="1" applyBorder="1" applyAlignment="1">
      <alignment horizontal="center" vertical="center"/>
    </xf>
    <xf numFmtId="0" fontId="4" fillId="25" borderId="20" xfId="0" applyFont="1" applyFill="1" applyBorder="1" applyAlignment="1">
      <alignment horizontal="center" vertical="center"/>
    </xf>
    <xf numFmtId="0" fontId="2" fillId="26" borderId="18" xfId="0" applyFont="1" applyFill="1" applyBorder="1" applyAlignment="1">
      <alignment horizontal="center" vertical="center"/>
    </xf>
    <xf numFmtId="0" fontId="4" fillId="25" borderId="19" xfId="0" applyFont="1" applyFill="1" applyBorder="1" applyAlignment="1">
      <alignment horizontal="center" vertical="center"/>
    </xf>
    <xf numFmtId="0" fontId="4" fillId="26" borderId="18" xfId="0" applyFont="1" applyFill="1" applyBorder="1" applyAlignment="1">
      <alignment horizontal="center" vertical="center"/>
    </xf>
    <xf numFmtId="0" fontId="2" fillId="27" borderId="33" xfId="0" applyFont="1" applyFill="1" applyBorder="1" applyAlignment="1">
      <alignment horizontal="center" vertical="center"/>
    </xf>
    <xf numFmtId="0" fontId="4" fillId="33" borderId="33" xfId="0" applyFont="1" applyFill="1" applyBorder="1" applyAlignment="1">
      <alignment horizontal="center" vertical="center"/>
    </xf>
    <xf numFmtId="0" fontId="4" fillId="25" borderId="51" xfId="0" applyFont="1" applyFill="1" applyBorder="1" applyAlignment="1">
      <alignment horizontal="center" vertical="center"/>
    </xf>
    <xf numFmtId="0" fontId="4" fillId="26" borderId="0" xfId="0" applyFont="1" applyFill="1" applyBorder="1" applyAlignment="1">
      <alignment horizontal="center" vertical="center" wrapText="1"/>
    </xf>
    <xf numFmtId="0" fontId="4" fillId="26" borderId="0" xfId="0" applyFont="1" applyFill="1" applyBorder="1" applyAlignment="1">
      <alignment horizontal="center" vertical="center"/>
    </xf>
    <xf numFmtId="0" fontId="2" fillId="26" borderId="0" xfId="0" applyFont="1" applyFill="1" applyBorder="1" applyAlignment="1">
      <alignment horizontal="center" vertical="center"/>
    </xf>
    <xf numFmtId="0" fontId="2" fillId="27" borderId="0" xfId="0" applyFont="1" applyFill="1" applyBorder="1" applyAlignment="1">
      <alignment horizontal="center" vertical="center"/>
    </xf>
    <xf numFmtId="0" fontId="4" fillId="33" borderId="0" xfId="0" applyFont="1" applyFill="1" applyBorder="1" applyAlignment="1">
      <alignment horizontal="center" vertical="center"/>
    </xf>
    <xf numFmtId="0" fontId="1" fillId="0" borderId="11" xfId="47" applyBorder="1" applyAlignment="1">
      <alignment horizontal="center"/>
    </xf>
    <xf numFmtId="0" fontId="1" fillId="25" borderId="11" xfId="47" applyFill="1" applyBorder="1" applyAlignment="1">
      <alignment horizontal="center"/>
    </xf>
    <xf numFmtId="0" fontId="1" fillId="30" borderId="11" xfId="47" applyFill="1" applyBorder="1" applyAlignment="1">
      <alignment horizontal="center"/>
    </xf>
    <xf numFmtId="0" fontId="1" fillId="0" borderId="11" xfId="47" applyBorder="1"/>
    <xf numFmtId="0" fontId="1" fillId="31" borderId="11" xfId="47" applyFill="1" applyBorder="1" applyAlignment="1">
      <alignment horizontal="center"/>
    </xf>
    <xf numFmtId="0" fontId="1" fillId="0" borderId="11" xfId="47" applyFont="1" applyBorder="1"/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25" borderId="46" xfId="0" applyFill="1" applyBorder="1" applyAlignment="1">
      <alignment horizontal="center" vertical="center" wrapText="1"/>
    </xf>
    <xf numFmtId="0" fontId="0" fillId="24" borderId="14" xfId="0" applyFill="1" applyBorder="1" applyAlignment="1">
      <alignment horizontal="center" vertical="center" wrapText="1"/>
    </xf>
    <xf numFmtId="0" fontId="0" fillId="24" borderId="13" xfId="0" applyFill="1" applyBorder="1" applyAlignment="1">
      <alignment horizontal="center" vertical="center" wrapText="1"/>
    </xf>
    <xf numFmtId="0" fontId="0" fillId="24" borderId="44" xfId="0" applyFill="1" applyBorder="1" applyAlignment="1">
      <alignment horizontal="center" vertical="center" wrapText="1"/>
    </xf>
    <xf numFmtId="0" fontId="0" fillId="32" borderId="16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3" fillId="25" borderId="29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0" fontId="0" fillId="24" borderId="15" xfId="0" applyFill="1" applyBorder="1" applyAlignment="1">
      <alignment horizontal="center" vertical="center" wrapText="1"/>
    </xf>
    <xf numFmtId="0" fontId="0" fillId="24" borderId="35" xfId="0" applyFill="1" applyBorder="1" applyAlignment="1">
      <alignment horizontal="center" vertical="center" wrapText="1"/>
    </xf>
    <xf numFmtId="0" fontId="0" fillId="24" borderId="45" xfId="0" applyFill="1" applyBorder="1" applyAlignment="1">
      <alignment horizontal="center" vertical="center" wrapText="1"/>
    </xf>
    <xf numFmtId="0" fontId="0" fillId="32" borderId="26" xfId="0" applyFill="1" applyBorder="1" applyAlignment="1">
      <alignment horizontal="center" vertical="center"/>
    </xf>
    <xf numFmtId="0" fontId="10" fillId="0" borderId="0" xfId="37" applyFont="1" applyAlignment="1">
      <alignment vertical="center"/>
    </xf>
    <xf numFmtId="0" fontId="7" fillId="0" borderId="0" xfId="37" applyAlignment="1">
      <alignment vertical="center"/>
    </xf>
    <xf numFmtId="0" fontId="7" fillId="0" borderId="0" xfId="37" applyBorder="1" applyAlignment="1">
      <alignment horizontal="center" vertical="center"/>
    </xf>
    <xf numFmtId="0" fontId="7" fillId="0" borderId="10" xfId="37" applyBorder="1" applyAlignment="1">
      <alignment horizontal="center" vertical="center"/>
    </xf>
    <xf numFmtId="0" fontId="7" fillId="0" borderId="0" xfId="37" applyBorder="1" applyAlignment="1">
      <alignment vertical="center"/>
    </xf>
    <xf numFmtId="0" fontId="1" fillId="0" borderId="11" xfId="47" applyBorder="1" applyAlignment="1">
      <alignment horizontal="center" vertical="center" wrapText="1"/>
    </xf>
    <xf numFmtId="0" fontId="1" fillId="0" borderId="14" xfId="47" applyBorder="1" applyAlignment="1">
      <alignment horizontal="center" vertical="center" wrapText="1"/>
    </xf>
    <xf numFmtId="0" fontId="1" fillId="0" borderId="13" xfId="47" applyBorder="1" applyAlignment="1">
      <alignment horizontal="center" vertical="center" wrapText="1"/>
    </xf>
    <xf numFmtId="0" fontId="0" fillId="24" borderId="11" xfId="0" applyFill="1" applyBorder="1" applyAlignment="1">
      <alignment horizontal="center" vertical="center" wrapText="1"/>
    </xf>
    <xf numFmtId="0" fontId="0" fillId="32" borderId="32" xfId="0" applyFill="1" applyBorder="1" applyAlignment="1">
      <alignment horizontal="center" vertical="center"/>
    </xf>
    <xf numFmtId="0" fontId="0" fillId="28" borderId="30" xfId="0" applyFill="1" applyBorder="1" applyAlignment="1">
      <alignment horizontal="center" vertical="center"/>
    </xf>
    <xf numFmtId="0" fontId="0" fillId="34" borderId="32" xfId="0" applyFill="1" applyBorder="1" applyAlignment="1">
      <alignment horizontal="center" vertical="center"/>
    </xf>
    <xf numFmtId="0" fontId="3" fillId="33" borderId="65" xfId="0" applyFont="1" applyFill="1" applyBorder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" fillId="25" borderId="50" xfId="0" applyFont="1" applyFill="1" applyBorder="1" applyAlignment="1">
      <alignment horizontal="center" vertical="center"/>
    </xf>
    <xf numFmtId="0" fontId="0" fillId="26" borderId="35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3" fillId="25" borderId="75" xfId="0" applyFont="1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 wrapText="1"/>
    </xf>
    <xf numFmtId="0" fontId="73" fillId="0" borderId="11" xfId="0" applyFont="1" applyBorder="1" applyAlignment="1">
      <alignment horizontal="center" vertical="center" wrapText="1"/>
    </xf>
    <xf numFmtId="0" fontId="0" fillId="32" borderId="11" xfId="0" applyFill="1" applyBorder="1" applyAlignment="1">
      <alignment horizontal="center" vertical="center"/>
    </xf>
    <xf numFmtId="0" fontId="3" fillId="29" borderId="11" xfId="0" applyFont="1" applyFill="1" applyBorder="1" applyAlignment="1">
      <alignment horizontal="center" vertical="center"/>
    </xf>
    <xf numFmtId="0" fontId="0" fillId="34" borderId="11" xfId="0" applyFill="1" applyBorder="1" applyAlignment="1">
      <alignment horizontal="center" vertical="center"/>
    </xf>
    <xf numFmtId="0" fontId="74" fillId="0" borderId="11" xfId="0" applyFont="1" applyBorder="1"/>
    <xf numFmtId="0" fontId="74" fillId="0" borderId="11" xfId="0" applyFont="1" applyFill="1" applyBorder="1" applyAlignment="1">
      <alignment wrapText="1"/>
    </xf>
    <xf numFmtId="0" fontId="74" fillId="0" borderId="12" xfId="0" applyFont="1" applyFill="1" applyBorder="1" applyAlignment="1">
      <alignment wrapText="1"/>
    </xf>
    <xf numFmtId="0" fontId="74" fillId="0" borderId="11" xfId="0" applyFont="1" applyFill="1" applyBorder="1" applyAlignment="1">
      <alignment horizontal="justify" vertical="top" wrapText="1"/>
    </xf>
    <xf numFmtId="0" fontId="74" fillId="0" borderId="11" xfId="0" applyFont="1" applyFill="1" applyBorder="1" applyAlignment="1"/>
    <xf numFmtId="0" fontId="74" fillId="0" borderId="12" xfId="0" applyFont="1" applyFill="1" applyBorder="1" applyAlignment="1"/>
    <xf numFmtId="0" fontId="74" fillId="0" borderId="11" xfId="0" applyFont="1" applyFill="1" applyBorder="1"/>
    <xf numFmtId="0" fontId="74" fillId="0" borderId="12" xfId="0" applyFont="1" applyFill="1" applyBorder="1"/>
    <xf numFmtId="0" fontId="74" fillId="0" borderId="11" xfId="0" applyFont="1" applyBorder="1" applyAlignment="1">
      <alignment wrapText="1"/>
    </xf>
    <xf numFmtId="0" fontId="74" fillId="0" borderId="12" xfId="0" applyFont="1" applyBorder="1"/>
    <xf numFmtId="0" fontId="74" fillId="38" borderId="11" xfId="0" applyFont="1" applyFill="1" applyBorder="1" applyAlignment="1">
      <alignment wrapText="1"/>
    </xf>
    <xf numFmtId="0" fontId="0" fillId="25" borderId="46" xfId="0" applyFill="1" applyBorder="1" applyAlignment="1">
      <alignment horizontal="center" wrapText="1"/>
    </xf>
    <xf numFmtId="0" fontId="1" fillId="0" borderId="11" xfId="47" applyBorder="1" applyAlignment="1">
      <alignment horizontal="center" vertical="center" wrapText="1"/>
    </xf>
    <xf numFmtId="0" fontId="1" fillId="0" borderId="14" xfId="47" applyBorder="1" applyAlignment="1">
      <alignment horizontal="center" vertical="center" wrapText="1"/>
    </xf>
    <xf numFmtId="0" fontId="1" fillId="0" borderId="13" xfId="47" applyBorder="1" applyAlignment="1">
      <alignment horizontal="center" vertical="center" wrapText="1"/>
    </xf>
    <xf numFmtId="0" fontId="1" fillId="38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25" borderId="1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horizontal="center" vertical="center" wrapText="1"/>
    </xf>
    <xf numFmtId="0" fontId="1" fillId="28" borderId="76" xfId="0" applyFont="1" applyFill="1" applyBorder="1" applyAlignment="1">
      <alignment horizontal="center" vertical="center"/>
    </xf>
    <xf numFmtId="0" fontId="1" fillId="25" borderId="27" xfId="0" applyFont="1" applyFill="1" applyBorder="1" applyAlignment="1">
      <alignment horizontal="center" vertical="center"/>
    </xf>
    <xf numFmtId="0" fontId="1" fillId="25" borderId="29" xfId="0" applyFont="1" applyFill="1" applyBorder="1" applyAlignment="1">
      <alignment horizontal="center" vertical="center"/>
    </xf>
    <xf numFmtId="0" fontId="1" fillId="25" borderId="22" xfId="0" applyFont="1" applyFill="1" applyBorder="1" applyAlignment="1">
      <alignment horizontal="center" vertical="center"/>
    </xf>
    <xf numFmtId="0" fontId="1" fillId="25" borderId="14" xfId="0" applyFont="1" applyFill="1" applyBorder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32" borderId="16" xfId="0" applyFont="1" applyFill="1" applyBorder="1" applyAlignment="1">
      <alignment horizontal="center" vertical="center"/>
    </xf>
    <xf numFmtId="0" fontId="1" fillId="29" borderId="21" xfId="0" applyFont="1" applyFill="1" applyBorder="1" applyAlignment="1">
      <alignment horizontal="center" vertical="center"/>
    </xf>
    <xf numFmtId="0" fontId="1" fillId="28" borderId="27" xfId="0" applyFont="1" applyFill="1" applyBorder="1" applyAlignment="1">
      <alignment horizontal="center" vertical="center"/>
    </xf>
    <xf numFmtId="0" fontId="1" fillId="24" borderId="11" xfId="0" applyFont="1" applyFill="1" applyBorder="1" applyAlignment="1">
      <alignment horizontal="center" vertical="center"/>
    </xf>
    <xf numFmtId="0" fontId="1" fillId="33" borderId="11" xfId="0" applyFont="1" applyFill="1" applyBorder="1" applyAlignment="1">
      <alignment horizontal="center" vertical="center"/>
    </xf>
    <xf numFmtId="0" fontId="1" fillId="34" borderId="11" xfId="0" applyFont="1" applyFill="1" applyBorder="1" applyAlignment="1">
      <alignment horizontal="center" vertical="center"/>
    </xf>
    <xf numFmtId="0" fontId="1" fillId="28" borderId="11" xfId="0" applyFont="1" applyFill="1" applyBorder="1" applyAlignment="1">
      <alignment horizontal="center" vertical="center"/>
    </xf>
    <xf numFmtId="0" fontId="1" fillId="26" borderId="11" xfId="0" applyFont="1" applyFill="1" applyBorder="1" applyAlignment="1">
      <alignment horizontal="center" vertical="center"/>
    </xf>
    <xf numFmtId="0" fontId="1" fillId="25" borderId="21" xfId="0" applyFont="1" applyFill="1" applyBorder="1" applyAlignment="1">
      <alignment horizontal="center" vertical="center"/>
    </xf>
    <xf numFmtId="0" fontId="1" fillId="29" borderId="48" xfId="0" applyFont="1" applyFill="1" applyBorder="1" applyAlignment="1">
      <alignment horizontal="center" vertical="center"/>
    </xf>
    <xf numFmtId="0" fontId="1" fillId="24" borderId="2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8" borderId="21" xfId="0" applyFont="1" applyFill="1" applyBorder="1" applyAlignment="1">
      <alignment horizontal="center" vertical="center"/>
    </xf>
    <xf numFmtId="0" fontId="1" fillId="38" borderId="27" xfId="0" applyFont="1" applyFill="1" applyBorder="1" applyAlignment="1">
      <alignment horizontal="center" vertical="center"/>
    </xf>
    <xf numFmtId="0" fontId="1" fillId="38" borderId="48" xfId="0" applyFont="1" applyFill="1" applyBorder="1" applyAlignment="1">
      <alignment horizontal="center" vertical="center"/>
    </xf>
    <xf numFmtId="0" fontId="1" fillId="38" borderId="29" xfId="0" applyFont="1" applyFill="1" applyBorder="1" applyAlignment="1">
      <alignment horizontal="center" vertical="center"/>
    </xf>
    <xf numFmtId="0" fontId="1" fillId="33" borderId="21" xfId="0" applyFont="1" applyFill="1" applyBorder="1" applyAlignment="1">
      <alignment horizontal="center" vertical="center"/>
    </xf>
    <xf numFmtId="0" fontId="1" fillId="39" borderId="27" xfId="0" applyFont="1" applyFill="1" applyBorder="1" applyAlignment="1">
      <alignment horizontal="center" vertical="center"/>
    </xf>
    <xf numFmtId="0" fontId="1" fillId="33" borderId="48" xfId="0" applyFont="1" applyFill="1" applyBorder="1" applyAlignment="1">
      <alignment horizontal="center" vertical="center"/>
    </xf>
    <xf numFmtId="0" fontId="1" fillId="35" borderId="21" xfId="0" applyFont="1" applyFill="1" applyBorder="1" applyAlignment="1">
      <alignment horizontal="center" vertical="center"/>
    </xf>
    <xf numFmtId="0" fontId="1" fillId="35" borderId="27" xfId="0" applyFont="1" applyFill="1" applyBorder="1" applyAlignment="1">
      <alignment horizontal="center" vertical="center"/>
    </xf>
    <xf numFmtId="0" fontId="1" fillId="35" borderId="48" xfId="0" applyFont="1" applyFill="1" applyBorder="1" applyAlignment="1">
      <alignment horizontal="center" vertical="center"/>
    </xf>
    <xf numFmtId="0" fontId="1" fillId="35" borderId="29" xfId="0" applyFont="1" applyFill="1" applyBorder="1" applyAlignment="1">
      <alignment horizontal="center" vertical="center"/>
    </xf>
    <xf numFmtId="0" fontId="1" fillId="40" borderId="76" xfId="0" applyFont="1" applyFill="1" applyBorder="1" applyAlignment="1">
      <alignment horizontal="center" vertical="center"/>
    </xf>
    <xf numFmtId="0" fontId="1" fillId="24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24" borderId="30" xfId="0" applyFill="1" applyBorder="1" applyAlignment="1">
      <alignment horizontal="center" vertical="center" wrapText="1"/>
    </xf>
    <xf numFmtId="0" fontId="0" fillId="24" borderId="13" xfId="0" applyFill="1" applyBorder="1" applyAlignment="1">
      <alignment horizontal="center"/>
    </xf>
    <xf numFmtId="0" fontId="3" fillId="25" borderId="11" xfId="0" applyFont="1" applyFill="1" applyBorder="1" applyAlignment="1">
      <alignment horizontal="center" vertical="top"/>
    </xf>
    <xf numFmtId="0" fontId="0" fillId="32" borderId="16" xfId="0" applyFill="1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26" borderId="13" xfId="0" applyFill="1" applyBorder="1" applyAlignment="1">
      <alignment horizontal="center"/>
    </xf>
    <xf numFmtId="0" fontId="0" fillId="26" borderId="11" xfId="0" applyFill="1" applyBorder="1" applyAlignment="1">
      <alignment horizontal="center"/>
    </xf>
    <xf numFmtId="0" fontId="3" fillId="25" borderId="16" xfId="0" applyFont="1" applyFill="1" applyBorder="1" applyAlignment="1">
      <alignment horizontal="center"/>
    </xf>
    <xf numFmtId="0" fontId="3" fillId="25" borderId="29" xfId="0" applyFont="1" applyFill="1" applyBorder="1" applyAlignment="1">
      <alignment horizontal="center"/>
    </xf>
    <xf numFmtId="0" fontId="0" fillId="38" borderId="14" xfId="0" applyFill="1" applyBorder="1" applyAlignment="1">
      <alignment horizontal="center" wrapText="1"/>
    </xf>
    <xf numFmtId="0" fontId="0" fillId="38" borderId="13" xfId="0" applyFill="1" applyBorder="1" applyAlignment="1">
      <alignment horizontal="center" wrapText="1"/>
    </xf>
    <xf numFmtId="0" fontId="0" fillId="38" borderId="44" xfId="0" applyFill="1" applyBorder="1" applyAlignment="1">
      <alignment horizontal="center" wrapText="1"/>
    </xf>
    <xf numFmtId="0" fontId="0" fillId="25" borderId="46" xfId="0" applyFill="1" applyBorder="1" applyAlignment="1">
      <alignment horizontal="center" wrapText="1"/>
    </xf>
    <xf numFmtId="0" fontId="16" fillId="0" borderId="12" xfId="47" applyFont="1" applyBorder="1" applyAlignment="1">
      <alignment horizontal="left" wrapText="1"/>
    </xf>
    <xf numFmtId="0" fontId="1" fillId="0" borderId="13" xfId="47" applyFont="1" applyBorder="1" applyAlignment="1">
      <alignment horizontal="center" vertical="center" wrapText="1"/>
    </xf>
    <xf numFmtId="0" fontId="1" fillId="0" borderId="11" xfId="47" applyFont="1" applyBorder="1" applyAlignment="1">
      <alignment horizontal="center" vertical="center" wrapText="1"/>
    </xf>
    <xf numFmtId="0" fontId="1" fillId="0" borderId="14" xfId="47" applyFont="1" applyBorder="1" applyAlignment="1">
      <alignment horizontal="center" vertical="center" wrapText="1"/>
    </xf>
    <xf numFmtId="0" fontId="0" fillId="41" borderId="16" xfId="0" applyFill="1" applyBorder="1" applyAlignment="1">
      <alignment horizontal="center" vertical="top"/>
    </xf>
    <xf numFmtId="0" fontId="0" fillId="42" borderId="16" xfId="0" applyFill="1" applyBorder="1" applyAlignment="1">
      <alignment horizontal="center" vertical="center"/>
    </xf>
    <xf numFmtId="0" fontId="0" fillId="38" borderId="14" xfId="0" applyFill="1" applyBorder="1" applyAlignment="1">
      <alignment horizontal="center" vertical="center" wrapText="1"/>
    </xf>
    <xf numFmtId="0" fontId="0" fillId="38" borderId="13" xfId="0" applyFill="1" applyBorder="1" applyAlignment="1">
      <alignment horizontal="center" vertical="center" wrapText="1"/>
    </xf>
    <xf numFmtId="0" fontId="0" fillId="38" borderId="44" xfId="0" applyFill="1" applyBorder="1" applyAlignment="1">
      <alignment horizontal="center" vertical="center" wrapText="1"/>
    </xf>
    <xf numFmtId="0" fontId="1" fillId="0" borderId="11" xfId="47" applyBorder="1" applyAlignment="1">
      <alignment horizontal="center" vertical="center" wrapText="1"/>
    </xf>
    <xf numFmtId="0" fontId="1" fillId="0" borderId="14" xfId="47" applyBorder="1" applyAlignment="1">
      <alignment horizontal="center" vertical="center" wrapText="1"/>
    </xf>
    <xf numFmtId="0" fontId="1" fillId="0" borderId="13" xfId="47" applyBorder="1" applyAlignment="1">
      <alignment horizontal="center" vertical="center" wrapText="1"/>
    </xf>
    <xf numFmtId="0" fontId="1" fillId="0" borderId="11" xfId="47" applyBorder="1" applyAlignment="1">
      <alignment horizontal="center" vertical="center" wrapText="1"/>
    </xf>
    <xf numFmtId="0" fontId="1" fillId="0" borderId="14" xfId="47" applyBorder="1" applyAlignment="1">
      <alignment horizontal="center" vertical="center" wrapText="1"/>
    </xf>
    <xf numFmtId="0" fontId="1" fillId="0" borderId="13" xfId="47" applyBorder="1" applyAlignment="1">
      <alignment horizontal="center" vertical="center" wrapText="1"/>
    </xf>
    <xf numFmtId="0" fontId="1" fillId="0" borderId="11" xfId="47" applyBorder="1" applyAlignment="1">
      <alignment horizontal="center" vertical="center" wrapText="1"/>
    </xf>
    <xf numFmtId="0" fontId="1" fillId="0" borderId="14" xfId="47" applyBorder="1" applyAlignment="1">
      <alignment horizontal="center" vertical="center" wrapText="1"/>
    </xf>
    <xf numFmtId="0" fontId="1" fillId="0" borderId="13" xfId="47" applyBorder="1" applyAlignment="1">
      <alignment horizontal="center" vertical="center" wrapText="1"/>
    </xf>
    <xf numFmtId="0" fontId="1" fillId="0" borderId="11" xfId="47" applyBorder="1" applyAlignment="1">
      <alignment horizontal="center" vertical="center" wrapText="1"/>
    </xf>
    <xf numFmtId="0" fontId="1" fillId="0" borderId="14" xfId="47" applyBorder="1" applyAlignment="1">
      <alignment horizontal="center" vertical="center" wrapText="1"/>
    </xf>
    <xf numFmtId="0" fontId="1" fillId="0" borderId="13" xfId="47" applyBorder="1" applyAlignment="1">
      <alignment horizontal="center" vertical="center" wrapText="1"/>
    </xf>
    <xf numFmtId="0" fontId="2" fillId="0" borderId="11" xfId="47" applyFont="1" applyBorder="1"/>
    <xf numFmtId="0" fontId="2" fillId="0" borderId="11" xfId="47" applyFont="1" applyBorder="1" applyAlignment="1">
      <alignment horizontal="center"/>
    </xf>
    <xf numFmtId="0" fontId="2" fillId="25" borderId="11" xfId="47" applyFont="1" applyFill="1" applyBorder="1" applyAlignment="1">
      <alignment horizontal="center"/>
    </xf>
    <xf numFmtId="0" fontId="2" fillId="30" borderId="11" xfId="47" applyFont="1" applyFill="1" applyBorder="1" applyAlignment="1">
      <alignment horizontal="center"/>
    </xf>
    <xf numFmtId="0" fontId="1" fillId="43" borderId="11" xfId="47" applyFill="1" applyBorder="1" applyAlignment="1">
      <alignment horizontal="center"/>
    </xf>
    <xf numFmtId="0" fontId="1" fillId="0" borderId="11" xfId="47" applyFont="1" applyBorder="1" applyAlignment="1">
      <alignment wrapText="1"/>
    </xf>
    <xf numFmtId="0" fontId="1" fillId="0" borderId="77" xfId="47" applyBorder="1" applyAlignment="1">
      <alignment horizontal="center"/>
    </xf>
    <xf numFmtId="0" fontId="1" fillId="44" borderId="77" xfId="47" applyFill="1" applyBorder="1" applyAlignment="1">
      <alignment horizontal="center"/>
    </xf>
    <xf numFmtId="0" fontId="1" fillId="45" borderId="77" xfId="47" applyFill="1" applyBorder="1" applyAlignment="1">
      <alignment horizontal="center"/>
    </xf>
    <xf numFmtId="0" fontId="1" fillId="0" borderId="77" xfId="47" applyBorder="1"/>
    <xf numFmtId="0" fontId="0" fillId="0" borderId="77" xfId="0" applyBorder="1"/>
    <xf numFmtId="0" fontId="75" fillId="0" borderId="11" xfId="36" applyFont="1" applyBorder="1"/>
    <xf numFmtId="0" fontId="75" fillId="0" borderId="11" xfId="36" applyFont="1" applyBorder="1" applyAlignment="1">
      <alignment horizontal="center"/>
    </xf>
    <xf numFmtId="0" fontId="75" fillId="30" borderId="11" xfId="36" applyFont="1" applyFill="1" applyBorder="1" applyAlignment="1">
      <alignment horizontal="center"/>
    </xf>
    <xf numFmtId="0" fontId="1" fillId="46" borderId="11" xfId="47" applyFill="1" applyBorder="1" applyAlignment="1">
      <alignment horizontal="center"/>
    </xf>
    <xf numFmtId="0" fontId="1" fillId="47" borderId="11" xfId="47" applyFill="1" applyBorder="1" applyAlignment="1">
      <alignment horizontal="center"/>
    </xf>
    <xf numFmtId="0" fontId="69" fillId="0" borderId="11" xfId="0" applyFont="1" applyBorder="1" applyAlignment="1">
      <alignment wrapText="1"/>
    </xf>
    <xf numFmtId="0" fontId="69" fillId="0" borderId="11" xfId="0" applyFont="1" applyBorder="1" applyAlignment="1">
      <alignment horizontal="left" vertical="center" wrapText="1"/>
    </xf>
    <xf numFmtId="0" fontId="69" fillId="0" borderId="12" xfId="47" applyFont="1" applyBorder="1" applyAlignment="1">
      <alignment horizontal="left" wrapText="1"/>
    </xf>
    <xf numFmtId="0" fontId="69" fillId="0" borderId="11" xfId="0" applyFont="1" applyBorder="1" applyAlignment="1">
      <alignment vertical="center" wrapText="1"/>
    </xf>
    <xf numFmtId="0" fontId="69" fillId="0" borderId="11" xfId="0" applyFont="1" applyFill="1" applyBorder="1" applyAlignment="1">
      <alignment wrapText="1"/>
    </xf>
    <xf numFmtId="0" fontId="69" fillId="0" borderId="0" xfId="0" applyFont="1" applyFill="1" applyAlignment="1">
      <alignment wrapText="1"/>
    </xf>
    <xf numFmtId="0" fontId="69" fillId="0" borderId="11" xfId="0" applyFont="1" applyBorder="1" applyAlignment="1">
      <alignment vertical="top" wrapText="1"/>
    </xf>
    <xf numFmtId="0" fontId="69" fillId="0" borderId="11" xfId="0" applyFont="1" applyFill="1" applyBorder="1" applyAlignment="1">
      <alignment horizontal="left" vertical="center" wrapText="1"/>
    </xf>
    <xf numFmtId="0" fontId="69" fillId="0" borderId="11" xfId="47" applyFont="1" applyBorder="1" applyAlignment="1">
      <alignment wrapText="1"/>
    </xf>
    <xf numFmtId="0" fontId="69" fillId="0" borderId="77" xfId="0" applyFont="1" applyBorder="1" applyAlignment="1">
      <alignment wrapText="1"/>
    </xf>
    <xf numFmtId="0" fontId="1" fillId="38" borderId="11" xfId="47" applyFill="1" applyBorder="1" applyAlignment="1">
      <alignment horizontal="center"/>
    </xf>
    <xf numFmtId="0" fontId="1" fillId="0" borderId="12" xfId="47" applyBorder="1" applyAlignment="1">
      <alignment horizontal="left" vertical="center" wrapText="1"/>
    </xf>
    <xf numFmtId="0" fontId="1" fillId="0" borderId="11" xfId="47" applyFont="1" applyBorder="1" applyAlignment="1">
      <alignment horizontal="left" vertical="center"/>
    </xf>
    <xf numFmtId="0" fontId="72" fillId="0" borderId="74" xfId="0" applyFont="1" applyBorder="1" applyAlignment="1">
      <alignment horizontal="left" vertical="center" wrapText="1"/>
    </xf>
    <xf numFmtId="0" fontId="1" fillId="0" borderId="11" xfId="47" applyBorder="1" applyAlignment="1">
      <alignment horizontal="left" vertical="center" wrapText="1"/>
    </xf>
    <xf numFmtId="0" fontId="1" fillId="0" borderId="11" xfId="47" applyFont="1" applyBorder="1" applyAlignment="1">
      <alignment horizontal="left" vertical="center" wrapText="1"/>
    </xf>
    <xf numFmtId="0" fontId="1" fillId="0" borderId="11" xfId="47" applyBorder="1" applyAlignment="1">
      <alignment horizontal="left" vertical="center"/>
    </xf>
    <xf numFmtId="0" fontId="2" fillId="0" borderId="11" xfId="47" applyFont="1" applyBorder="1" applyAlignment="1">
      <alignment horizontal="left" vertical="center"/>
    </xf>
    <xf numFmtId="0" fontId="0" fillId="0" borderId="27" xfId="0" applyFill="1" applyBorder="1" applyAlignment="1">
      <alignment horizontal="left" vertical="center" wrapText="1"/>
    </xf>
    <xf numFmtId="0" fontId="0" fillId="0" borderId="77" xfId="47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77" xfId="0" applyFill="1" applyBorder="1" applyAlignment="1">
      <alignment horizontal="left" vertical="center" wrapText="1"/>
    </xf>
    <xf numFmtId="0" fontId="75" fillId="0" borderId="11" xfId="36" applyFont="1" applyBorder="1" applyAlignment="1">
      <alignment horizontal="left" vertical="center"/>
    </xf>
    <xf numFmtId="0" fontId="1" fillId="0" borderId="11" xfId="47" applyBorder="1" applyAlignment="1">
      <alignment horizontal="center" vertical="center" wrapText="1"/>
    </xf>
    <xf numFmtId="0" fontId="1" fillId="0" borderId="14" xfId="47" applyBorder="1" applyAlignment="1">
      <alignment horizontal="center" vertical="center" wrapText="1"/>
    </xf>
    <xf numFmtId="0" fontId="1" fillId="0" borderId="13" xfId="47" applyBorder="1" applyAlignment="1">
      <alignment horizontal="center" vertical="center" wrapText="1"/>
    </xf>
    <xf numFmtId="0" fontId="1" fillId="0" borderId="11" xfId="47" applyBorder="1" applyAlignment="1">
      <alignment horizontal="center" vertical="center" wrapText="1"/>
    </xf>
    <xf numFmtId="0" fontId="1" fillId="0" borderId="14" xfId="47" applyBorder="1" applyAlignment="1">
      <alignment horizontal="center" vertical="center" wrapText="1"/>
    </xf>
    <xf numFmtId="0" fontId="1" fillId="0" borderId="13" xfId="47" applyBorder="1" applyAlignment="1">
      <alignment horizontal="center" vertical="center" wrapText="1"/>
    </xf>
    <xf numFmtId="0" fontId="1" fillId="0" borderId="78" xfId="47" applyBorder="1" applyAlignment="1">
      <alignment horizontal="center" vertical="center" wrapText="1"/>
    </xf>
    <xf numFmtId="0" fontId="1" fillId="0" borderId="79" xfId="47" applyBorder="1" applyAlignment="1">
      <alignment horizontal="center" vertical="center" wrapText="1"/>
    </xf>
    <xf numFmtId="0" fontId="1" fillId="0" borderId="81" xfId="47" applyBorder="1" applyAlignment="1">
      <alignment horizontal="center" vertical="center" wrapText="1"/>
    </xf>
    <xf numFmtId="0" fontId="76" fillId="0" borderId="79" xfId="47" applyFont="1" applyBorder="1" applyAlignment="1">
      <alignment horizontal="center" vertical="center" wrapText="1"/>
    </xf>
    <xf numFmtId="0" fontId="76" fillId="0" borderId="80" xfId="47" applyFont="1" applyBorder="1" applyAlignment="1">
      <alignment horizontal="center" vertical="center" wrapText="1"/>
    </xf>
    <xf numFmtId="0" fontId="76" fillId="0" borderId="82" xfId="47" applyFont="1" applyBorder="1" applyAlignment="1">
      <alignment horizontal="center" vertical="center" wrapText="1"/>
    </xf>
    <xf numFmtId="0" fontId="14" fillId="0" borderId="79" xfId="47" applyFont="1" applyBorder="1" applyAlignment="1">
      <alignment horizontal="center" vertical="center" wrapText="1"/>
    </xf>
    <xf numFmtId="0" fontId="14" fillId="0" borderId="80" xfId="47" applyFont="1" applyBorder="1" applyAlignment="1">
      <alignment horizontal="center" vertical="center" wrapText="1"/>
    </xf>
    <xf numFmtId="0" fontId="14" fillId="0" borderId="82" xfId="47" applyFont="1" applyBorder="1" applyAlignment="1">
      <alignment horizontal="center" vertical="center" wrapText="1"/>
    </xf>
    <xf numFmtId="0" fontId="1" fillId="0" borderId="79" xfId="47" applyFont="1" applyBorder="1"/>
    <xf numFmtId="0" fontId="1" fillId="0" borderId="79" xfId="47" applyBorder="1" applyAlignment="1">
      <alignment horizontal="center"/>
    </xf>
    <xf numFmtId="0" fontId="1" fillId="25" borderId="79" xfId="47" applyFill="1" applyBorder="1" applyAlignment="1">
      <alignment horizontal="center"/>
    </xf>
    <xf numFmtId="0" fontId="1" fillId="30" borderId="79" xfId="47" applyFill="1" applyBorder="1" applyAlignment="1">
      <alignment horizontal="center"/>
    </xf>
    <xf numFmtId="0" fontId="1" fillId="0" borderId="79" xfId="47" applyBorder="1"/>
    <xf numFmtId="0" fontId="1" fillId="31" borderId="79" xfId="47" applyFill="1" applyBorder="1" applyAlignment="1">
      <alignment horizontal="center"/>
    </xf>
    <xf numFmtId="0" fontId="0" fillId="0" borderId="79" xfId="0" applyBorder="1"/>
    <xf numFmtId="0" fontId="69" fillId="0" borderId="79" xfId="0" applyFont="1" applyBorder="1" applyAlignment="1">
      <alignment wrapText="1"/>
    </xf>
    <xf numFmtId="0" fontId="1" fillId="0" borderId="79" xfId="47" applyBorder="1" applyAlignment="1">
      <alignment wrapText="1"/>
    </xf>
    <xf numFmtId="0" fontId="1" fillId="0" borderId="0" xfId="0" applyFont="1"/>
    <xf numFmtId="0" fontId="3" fillId="25" borderId="11" xfId="47" applyFont="1" applyFill="1" applyBorder="1" applyAlignment="1">
      <alignment horizontal="center"/>
    </xf>
    <xf numFmtId="0" fontId="3" fillId="48" borderId="79" xfId="0" applyFont="1" applyFill="1" applyBorder="1" applyAlignment="1">
      <alignment horizontal="center" vertical="center"/>
    </xf>
    <xf numFmtId="0" fontId="0" fillId="48" borderId="79" xfId="0" applyFill="1" applyBorder="1"/>
    <xf numFmtId="0" fontId="63" fillId="48" borderId="79" xfId="0" applyFont="1" applyFill="1" applyBorder="1" applyAlignment="1">
      <alignment horizontal="center" vertical="center"/>
    </xf>
    <xf numFmtId="0" fontId="1" fillId="25" borderId="79" xfId="47" applyFont="1" applyFill="1" applyBorder="1" applyAlignment="1">
      <alignment horizontal="center"/>
    </xf>
    <xf numFmtId="0" fontId="1" fillId="0" borderId="79" xfId="47" applyNumberFormat="1" applyBorder="1" applyAlignment="1">
      <alignment horizontal="center"/>
    </xf>
    <xf numFmtId="0" fontId="1" fillId="0" borderId="79" xfId="47" applyNumberFormat="1" applyFont="1" applyBorder="1" applyAlignment="1">
      <alignment horizontal="center"/>
    </xf>
    <xf numFmtId="0" fontId="1" fillId="0" borderId="78" xfId="47" applyFill="1" applyBorder="1" applyAlignment="1">
      <alignment horizontal="center" vertical="center" wrapText="1"/>
    </xf>
    <xf numFmtId="0" fontId="1" fillId="0" borderId="79" xfId="47" applyFill="1" applyBorder="1" applyAlignment="1">
      <alignment horizontal="center" vertical="center" wrapText="1"/>
    </xf>
    <xf numFmtId="0" fontId="1" fillId="0" borderId="81" xfId="47" applyFill="1" applyBorder="1" applyAlignment="1">
      <alignment horizontal="center" vertical="center" wrapText="1"/>
    </xf>
    <xf numFmtId="0" fontId="14" fillId="0" borderId="79" xfId="47" applyFont="1" applyFill="1" applyBorder="1" applyAlignment="1">
      <alignment horizontal="center" vertical="center" wrapText="1"/>
    </xf>
    <xf numFmtId="0" fontId="14" fillId="0" borderId="80" xfId="47" applyFont="1" applyFill="1" applyBorder="1" applyAlignment="1">
      <alignment horizontal="center" vertical="center" wrapText="1"/>
    </xf>
    <xf numFmtId="0" fontId="14" fillId="0" borderId="82" xfId="47" applyFont="1" applyFill="1" applyBorder="1" applyAlignment="1">
      <alignment horizontal="center" vertical="center" wrapText="1"/>
    </xf>
    <xf numFmtId="0" fontId="0" fillId="0" borderId="27" xfId="0" applyFill="1" applyBorder="1" applyAlignment="1">
      <alignment wrapText="1"/>
    </xf>
    <xf numFmtId="0" fontId="7" fillId="49" borderId="0" xfId="37" applyFill="1"/>
    <xf numFmtId="0" fontId="1" fillId="49" borderId="0" xfId="47" applyFill="1" applyAlignment="1">
      <alignment wrapText="1"/>
    </xf>
    <xf numFmtId="0" fontId="16" fillId="49" borderId="11" xfId="47" applyFont="1" applyFill="1" applyBorder="1" applyAlignment="1">
      <alignment horizontal="center" vertical="center" wrapText="1"/>
    </xf>
    <xf numFmtId="0" fontId="16" fillId="49" borderId="16" xfId="47" applyFont="1" applyFill="1" applyBorder="1" applyAlignment="1">
      <alignment horizontal="center" vertical="center" wrapText="1"/>
    </xf>
    <xf numFmtId="0" fontId="1" fillId="49" borderId="11" xfId="47" applyFill="1" applyBorder="1" applyAlignment="1">
      <alignment horizontal="center" vertical="center" wrapText="1"/>
    </xf>
    <xf numFmtId="0" fontId="1" fillId="49" borderId="11" xfId="47" applyFont="1" applyFill="1" applyBorder="1" applyAlignment="1">
      <alignment horizontal="center" vertical="center" wrapText="1"/>
    </xf>
    <xf numFmtId="0" fontId="1" fillId="49" borderId="79" xfId="47" applyFill="1" applyBorder="1" applyAlignment="1">
      <alignment horizontal="center" vertical="center" wrapText="1"/>
    </xf>
    <xf numFmtId="0" fontId="3" fillId="49" borderId="11" xfId="47" applyFont="1" applyFill="1" applyBorder="1" applyAlignment="1">
      <alignment horizontal="center" vertical="center"/>
    </xf>
    <xf numFmtId="0" fontId="7" fillId="49" borderId="0" xfId="37" applyFill="1" applyAlignment="1">
      <alignment horizontal="center" vertical="center"/>
    </xf>
    <xf numFmtId="0" fontId="1" fillId="49" borderId="81" xfId="47" applyFill="1" applyBorder="1" applyAlignment="1">
      <alignment horizontal="center" vertical="center" wrapText="1"/>
    </xf>
    <xf numFmtId="0" fontId="1" fillId="49" borderId="16" xfId="47" applyFill="1" applyBorder="1" applyAlignment="1">
      <alignment horizontal="center" vertical="center" wrapText="1"/>
    </xf>
    <xf numFmtId="0" fontId="1" fillId="49" borderId="16" xfId="47" applyFont="1" applyFill="1" applyBorder="1" applyAlignment="1">
      <alignment horizontal="center" vertical="center" wrapText="1"/>
    </xf>
    <xf numFmtId="0" fontId="1" fillId="49" borderId="80" xfId="47" applyFill="1" applyBorder="1" applyAlignment="1">
      <alignment horizontal="center" vertical="center" wrapText="1"/>
    </xf>
    <xf numFmtId="0" fontId="1" fillId="49" borderId="11" xfId="47" applyFill="1" applyBorder="1" applyAlignment="1">
      <alignment horizontal="left" wrapText="1"/>
    </xf>
    <xf numFmtId="0" fontId="1" fillId="49" borderId="11" xfId="47" applyFont="1" applyFill="1" applyBorder="1" applyAlignment="1">
      <alignment horizontal="left" wrapText="1"/>
    </xf>
    <xf numFmtId="0" fontId="1" fillId="49" borderId="79" xfId="47" applyFill="1" applyBorder="1" applyAlignment="1">
      <alignment horizontal="left" wrapText="1"/>
    </xf>
    <xf numFmtId="0" fontId="1" fillId="50" borderId="14" xfId="47" applyFill="1" applyBorder="1" applyAlignment="1">
      <alignment horizontal="center" vertical="center" wrapText="1"/>
    </xf>
    <xf numFmtId="0" fontId="1" fillId="50" borderId="14" xfId="47" applyFont="1" applyFill="1" applyBorder="1" applyAlignment="1">
      <alignment horizontal="center" vertical="center" wrapText="1"/>
    </xf>
    <xf numFmtId="0" fontId="1" fillId="50" borderId="81" xfId="47" applyFill="1" applyBorder="1" applyAlignment="1">
      <alignment horizontal="center" vertical="center" wrapText="1"/>
    </xf>
    <xf numFmtId="0" fontId="3" fillId="50" borderId="11" xfId="47" applyFont="1" applyFill="1" applyBorder="1" applyAlignment="1">
      <alignment horizontal="center" vertical="center"/>
    </xf>
    <xf numFmtId="0" fontId="3" fillId="25" borderId="24" xfId="47" applyFont="1" applyFill="1" applyBorder="1" applyAlignment="1">
      <alignment horizontal="center" vertical="center"/>
    </xf>
    <xf numFmtId="0" fontId="74" fillId="48" borderId="11" xfId="0" applyFont="1" applyFill="1" applyBorder="1"/>
    <xf numFmtId="0" fontId="1" fillId="48" borderId="11" xfId="47" applyFill="1" applyBorder="1" applyAlignment="1">
      <alignment horizontal="left" wrapText="1"/>
    </xf>
    <xf numFmtId="0" fontId="1" fillId="48" borderId="13" xfId="47" applyFill="1" applyBorder="1" applyAlignment="1">
      <alignment horizontal="center" vertical="center" wrapText="1"/>
    </xf>
    <xf numFmtId="0" fontId="1" fillId="48" borderId="11" xfId="47" applyFill="1" applyBorder="1" applyAlignment="1">
      <alignment horizontal="center" vertical="center" wrapText="1"/>
    </xf>
    <xf numFmtId="0" fontId="1" fillId="48" borderId="16" xfId="47" applyFill="1" applyBorder="1" applyAlignment="1">
      <alignment horizontal="center" vertical="center" wrapText="1"/>
    </xf>
    <xf numFmtId="0" fontId="1" fillId="48" borderId="14" xfId="47" applyFill="1" applyBorder="1" applyAlignment="1">
      <alignment horizontal="center" vertical="center" wrapText="1"/>
    </xf>
    <xf numFmtId="0" fontId="14" fillId="48" borderId="11" xfId="47" applyFont="1" applyFill="1" applyBorder="1" applyAlignment="1">
      <alignment horizontal="center" vertical="center" wrapText="1"/>
    </xf>
    <xf numFmtId="0" fontId="14" fillId="48" borderId="16" xfId="47" applyFont="1" applyFill="1" applyBorder="1" applyAlignment="1">
      <alignment horizontal="center" vertical="center" wrapText="1"/>
    </xf>
    <xf numFmtId="0" fontId="14" fillId="48" borderId="12" xfId="47" applyFont="1" applyFill="1" applyBorder="1" applyAlignment="1">
      <alignment horizontal="center" vertical="center" wrapText="1"/>
    </xf>
    <xf numFmtId="0" fontId="1" fillId="48" borderId="0" xfId="47" applyFill="1" applyAlignment="1">
      <alignment wrapText="1"/>
    </xf>
    <xf numFmtId="0" fontId="1" fillId="48" borderId="79" xfId="47" applyFill="1" applyBorder="1" applyAlignment="1">
      <alignment horizontal="left" wrapText="1"/>
    </xf>
    <xf numFmtId="0" fontId="1" fillId="48" borderId="78" xfId="47" applyFill="1" applyBorder="1" applyAlignment="1">
      <alignment horizontal="center" vertical="center" wrapText="1"/>
    </xf>
    <xf numFmtId="0" fontId="1" fillId="48" borderId="79" xfId="47" applyFill="1" applyBorder="1" applyAlignment="1">
      <alignment horizontal="center" vertical="center" wrapText="1"/>
    </xf>
    <xf numFmtId="0" fontId="74" fillId="48" borderId="30" xfId="0" applyFont="1" applyFill="1" applyBorder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8" fillId="0" borderId="46" xfId="0" applyFont="1" applyBorder="1" applyAlignment="1">
      <alignment horizontal="center" wrapText="1"/>
    </xf>
    <xf numFmtId="0" fontId="10" fillId="0" borderId="0" xfId="37" applyFont="1" applyAlignment="1">
      <alignment wrapText="1"/>
    </xf>
    <xf numFmtId="0" fontId="10" fillId="0" borderId="0" xfId="37" applyFont="1"/>
    <xf numFmtId="0" fontId="4" fillId="0" borderId="3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56" xfId="0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56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8" xfId="0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2" fillId="0" borderId="43" xfId="0" applyFont="1" applyBorder="1" applyAlignment="1">
      <alignment horizontal="right"/>
    </xf>
    <xf numFmtId="0" fontId="2" fillId="0" borderId="35" xfId="0" applyFont="1" applyBorder="1" applyAlignment="1">
      <alignment horizontal="right"/>
    </xf>
    <xf numFmtId="0" fontId="7" fillId="0" borderId="10" xfId="37" applyBorder="1"/>
    <xf numFmtId="0" fontId="4" fillId="0" borderId="3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17" fillId="0" borderId="10" xfId="0" applyFont="1" applyBorder="1"/>
    <xf numFmtId="0" fontId="17" fillId="0" borderId="48" xfId="0" applyFont="1" applyBorder="1"/>
    <xf numFmtId="0" fontId="14" fillId="0" borderId="0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7" fillId="0" borderId="10" xfId="37" applyBorder="1" applyAlignment="1">
      <alignment horizontal="center"/>
    </xf>
    <xf numFmtId="0" fontId="7" fillId="0" borderId="43" xfId="37" applyFont="1" applyBorder="1" applyAlignment="1">
      <alignment horizontal="center"/>
    </xf>
    <xf numFmtId="0" fontId="7" fillId="0" borderId="43" xfId="37" applyBorder="1" applyAlignment="1">
      <alignment horizontal="center"/>
    </xf>
    <xf numFmtId="0" fontId="3" fillId="0" borderId="11" xfId="36" applyFont="1" applyBorder="1" applyAlignment="1">
      <alignment horizontal="center" wrapText="1"/>
    </xf>
    <xf numFmtId="0" fontId="3" fillId="0" borderId="11" xfId="36" applyFont="1" applyFill="1" applyBorder="1" applyAlignment="1">
      <alignment horizontal="center" wrapText="1"/>
    </xf>
    <xf numFmtId="0" fontId="66" fillId="0" borderId="0" xfId="36" applyFont="1" applyAlignment="1">
      <alignment horizontal="right" wrapText="1"/>
    </xf>
    <xf numFmtId="0" fontId="7" fillId="0" borderId="0" xfId="37" applyBorder="1" applyAlignment="1">
      <alignment horizontal="center"/>
    </xf>
    <xf numFmtId="0" fontId="62" fillId="0" borderId="0" xfId="36" applyFont="1" applyAlignment="1">
      <alignment horizontal="center" wrapText="1"/>
    </xf>
    <xf numFmtId="0" fontId="60" fillId="0" borderId="10" xfId="36" applyFont="1" applyBorder="1"/>
    <xf numFmtId="0" fontId="25" fillId="0" borderId="43" xfId="36" applyFont="1" applyBorder="1" applyAlignment="1">
      <alignment horizontal="center"/>
    </xf>
    <xf numFmtId="0" fontId="18" fillId="0" borderId="11" xfId="36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4" borderId="52" xfId="0" applyFill="1" applyBorder="1" applyAlignment="1">
      <alignment horizontal="center" wrapText="1"/>
    </xf>
    <xf numFmtId="0" fontId="0" fillId="24" borderId="54" xfId="0" applyFill="1" applyBorder="1" applyAlignment="1">
      <alignment horizontal="center" wrapText="1"/>
    </xf>
    <xf numFmtId="0" fontId="3" fillId="0" borderId="57" xfId="0" applyFont="1" applyBorder="1" applyAlignment="1">
      <alignment horizontal="center" wrapText="1"/>
    </xf>
    <xf numFmtId="0" fontId="3" fillId="0" borderId="54" xfId="0" applyFont="1" applyBorder="1" applyAlignment="1">
      <alignment horizontal="center" wrapText="1"/>
    </xf>
    <xf numFmtId="0" fontId="62" fillId="0" borderId="0" xfId="0" applyFont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6" fillId="0" borderId="39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0" fillId="0" borderId="21" xfId="0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3" fillId="24" borderId="65" xfId="0" applyFont="1" applyFill="1" applyBorder="1" applyAlignment="1">
      <alignment horizontal="center" wrapText="1"/>
    </xf>
    <xf numFmtId="0" fontId="3" fillId="24" borderId="49" xfId="0" applyFont="1" applyFill="1" applyBorder="1" applyAlignment="1">
      <alignment horizontal="center" wrapText="1"/>
    </xf>
    <xf numFmtId="0" fontId="3" fillId="24" borderId="66" xfId="0" applyFont="1" applyFill="1" applyBorder="1" applyAlignment="1">
      <alignment horizontal="center" wrapText="1"/>
    </xf>
    <xf numFmtId="0" fontId="3" fillId="24" borderId="50" xfId="0" applyFont="1" applyFill="1" applyBorder="1" applyAlignment="1">
      <alignment horizontal="center" wrapText="1"/>
    </xf>
    <xf numFmtId="0" fontId="18" fillId="0" borderId="14" xfId="0" applyFont="1" applyFill="1" applyBorder="1" applyAlignment="1">
      <alignment horizontal="center" textRotation="90" wrapText="1"/>
    </xf>
    <xf numFmtId="0" fontId="18" fillId="0" borderId="25" xfId="0" applyFont="1" applyFill="1" applyBorder="1" applyAlignment="1">
      <alignment horizontal="center" textRotation="90" wrapText="1"/>
    </xf>
    <xf numFmtId="0" fontId="18" fillId="0" borderId="11" xfId="0" applyFont="1" applyFill="1" applyBorder="1" applyAlignment="1">
      <alignment horizontal="center" textRotation="90" wrapText="1"/>
    </xf>
    <xf numFmtId="0" fontId="18" fillId="0" borderId="28" xfId="0" applyFont="1" applyFill="1" applyBorder="1" applyAlignment="1">
      <alignment horizontal="center" textRotation="90" wrapText="1"/>
    </xf>
    <xf numFmtId="0" fontId="3" fillId="0" borderId="11" xfId="0" applyFont="1" applyFill="1" applyBorder="1" applyAlignment="1">
      <alignment horizontal="center" textRotation="90" wrapText="1"/>
    </xf>
    <xf numFmtId="0" fontId="3" fillId="24" borderId="53" xfId="0" applyFont="1" applyFill="1" applyBorder="1" applyAlignment="1">
      <alignment horizontal="center" textRotation="90" wrapText="1"/>
    </xf>
    <xf numFmtId="0" fontId="18" fillId="24" borderId="28" xfId="0" applyFont="1" applyFill="1" applyBorder="1" applyAlignment="1">
      <alignment horizontal="center" textRotation="90" wrapText="1"/>
    </xf>
    <xf numFmtId="0" fontId="3" fillId="25" borderId="11" xfId="0" applyFont="1" applyFill="1" applyBorder="1" applyAlignment="1">
      <alignment horizontal="center" textRotation="90" wrapText="1"/>
    </xf>
    <xf numFmtId="0" fontId="3" fillId="25" borderId="28" xfId="0" applyFont="1" applyFill="1" applyBorder="1" applyAlignment="1">
      <alignment horizontal="center" textRotation="90" wrapText="1"/>
    </xf>
    <xf numFmtId="0" fontId="0" fillId="25" borderId="11" xfId="0" applyFill="1" applyBorder="1" applyAlignment="1">
      <alignment horizontal="center" wrapText="1"/>
    </xf>
    <xf numFmtId="0" fontId="0" fillId="25" borderId="12" xfId="0" applyFill="1" applyBorder="1" applyAlignment="1">
      <alignment horizontal="center" wrapText="1"/>
    </xf>
    <xf numFmtId="0" fontId="0" fillId="25" borderId="16" xfId="0" applyFill="1" applyBorder="1" applyAlignment="1">
      <alignment horizontal="center" wrapText="1"/>
    </xf>
    <xf numFmtId="0" fontId="3" fillId="25" borderId="53" xfId="0" applyFont="1" applyFill="1" applyBorder="1" applyAlignment="1">
      <alignment horizontal="center" textRotation="90" wrapText="1"/>
    </xf>
    <xf numFmtId="0" fontId="0" fillId="25" borderId="53" xfId="0" applyFill="1" applyBorder="1" applyAlignment="1">
      <alignment horizontal="center" wrapText="1"/>
    </xf>
    <xf numFmtId="0" fontId="0" fillId="25" borderId="58" xfId="0" applyFill="1" applyBorder="1" applyAlignment="1">
      <alignment horizontal="center" wrapText="1"/>
    </xf>
    <xf numFmtId="0" fontId="0" fillId="25" borderId="54" xfId="0" applyFill="1" applyBorder="1" applyAlignment="1">
      <alignment horizontal="center" wrapText="1"/>
    </xf>
    <xf numFmtId="0" fontId="18" fillId="24" borderId="53" xfId="0" applyFont="1" applyFill="1" applyBorder="1" applyAlignment="1">
      <alignment horizontal="center" textRotation="90" wrapText="1"/>
    </xf>
    <xf numFmtId="0" fontId="18" fillId="24" borderId="52" xfId="0" applyFont="1" applyFill="1" applyBorder="1" applyAlignment="1">
      <alignment horizontal="center" textRotation="90" wrapText="1"/>
    </xf>
    <xf numFmtId="0" fontId="18" fillId="24" borderId="25" xfId="0" applyFont="1" applyFill="1" applyBorder="1" applyAlignment="1">
      <alignment horizontal="center" textRotation="90" wrapText="1"/>
    </xf>
    <xf numFmtId="0" fontId="0" fillId="24" borderId="21" xfId="0" applyFill="1" applyBorder="1" applyAlignment="1">
      <alignment horizontal="center" wrapText="1"/>
    </xf>
    <xf numFmtId="0" fontId="0" fillId="24" borderId="27" xfId="0" applyFill="1" applyBorder="1" applyAlignment="1">
      <alignment horizontal="center" wrapText="1"/>
    </xf>
    <xf numFmtId="0" fontId="0" fillId="24" borderId="22" xfId="0" applyFill="1" applyBorder="1" applyAlignment="1">
      <alignment horizontal="center" wrapText="1"/>
    </xf>
    <xf numFmtId="0" fontId="0" fillId="24" borderId="29" xfId="0" applyFill="1" applyBorder="1" applyAlignment="1">
      <alignment horizontal="center" wrapText="1"/>
    </xf>
    <xf numFmtId="0" fontId="18" fillId="24" borderId="14" xfId="0" applyFont="1" applyFill="1" applyBorder="1" applyAlignment="1">
      <alignment horizontal="center" textRotation="90" wrapText="1"/>
    </xf>
    <xf numFmtId="0" fontId="18" fillId="24" borderId="11" xfId="0" applyFont="1" applyFill="1" applyBorder="1" applyAlignment="1">
      <alignment horizontal="center" textRotation="90" wrapText="1"/>
    </xf>
    <xf numFmtId="0" fontId="3" fillId="24" borderId="11" xfId="0" applyFont="1" applyFill="1" applyBorder="1" applyAlignment="1">
      <alignment horizontal="center" textRotation="90" wrapText="1"/>
    </xf>
    <xf numFmtId="0" fontId="0" fillId="0" borderId="15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6" fillId="0" borderId="43" xfId="0" applyFont="1" applyBorder="1" applyAlignment="1">
      <alignment horizontal="center"/>
    </xf>
    <xf numFmtId="0" fontId="18" fillId="0" borderId="15" xfId="0" applyFont="1" applyFill="1" applyBorder="1" applyAlignment="1">
      <alignment horizontal="center" textRotation="90" wrapText="1"/>
    </xf>
    <xf numFmtId="0" fontId="18" fillId="0" borderId="63" xfId="0" applyFont="1" applyFill="1" applyBorder="1" applyAlignment="1">
      <alignment horizontal="center" textRotation="90" wrapText="1"/>
    </xf>
    <xf numFmtId="0" fontId="18" fillId="0" borderId="30" xfId="0" applyFont="1" applyFill="1" applyBorder="1" applyAlignment="1">
      <alignment horizontal="center" textRotation="90" wrapText="1"/>
    </xf>
    <xf numFmtId="0" fontId="18" fillId="0" borderId="64" xfId="0" applyFont="1" applyFill="1" applyBorder="1" applyAlignment="1">
      <alignment horizontal="center" textRotation="90" wrapText="1"/>
    </xf>
    <xf numFmtId="0" fontId="3" fillId="0" borderId="30" xfId="0" applyFont="1" applyFill="1" applyBorder="1" applyAlignment="1">
      <alignment horizontal="center" textRotation="90" wrapText="1"/>
    </xf>
    <xf numFmtId="0" fontId="3" fillId="0" borderId="64" xfId="0" applyFont="1" applyFill="1" applyBorder="1" applyAlignment="1">
      <alignment horizontal="center" textRotation="90" wrapText="1"/>
    </xf>
    <xf numFmtId="0" fontId="3" fillId="25" borderId="30" xfId="0" applyFont="1" applyFill="1" applyBorder="1" applyAlignment="1">
      <alignment horizontal="center" textRotation="90" wrapText="1"/>
    </xf>
    <xf numFmtId="0" fontId="3" fillId="25" borderId="64" xfId="0" applyFont="1" applyFill="1" applyBorder="1" applyAlignment="1">
      <alignment horizontal="center" textRotation="90" wrapText="1"/>
    </xf>
    <xf numFmtId="0" fontId="0" fillId="25" borderId="46" xfId="0" applyFill="1" applyBorder="1" applyAlignment="1">
      <alignment horizontal="center" wrapText="1"/>
    </xf>
    <xf numFmtId="0" fontId="0" fillId="25" borderId="44" xfId="0" applyFill="1" applyBorder="1" applyAlignment="1">
      <alignment horizontal="center" wrapText="1"/>
    </xf>
    <xf numFmtId="0" fontId="0" fillId="0" borderId="60" xfId="0" applyFill="1" applyBorder="1" applyAlignment="1">
      <alignment horizontal="center" wrapText="1"/>
    </xf>
    <xf numFmtId="0" fontId="0" fillId="0" borderId="61" xfId="0" applyFill="1" applyBorder="1" applyAlignment="1">
      <alignment horizontal="center" wrapText="1"/>
    </xf>
    <xf numFmtId="0" fontId="0" fillId="0" borderId="62" xfId="0" applyFill="1" applyBorder="1" applyAlignment="1">
      <alignment horizontal="center" wrapText="1"/>
    </xf>
    <xf numFmtId="0" fontId="3" fillId="0" borderId="59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18" fillId="0" borderId="67" xfId="0" applyFont="1" applyFill="1" applyBorder="1" applyAlignment="1">
      <alignment horizontal="center" textRotation="90" wrapText="1"/>
    </xf>
    <xf numFmtId="0" fontId="18" fillId="0" borderId="68" xfId="0" applyFont="1" applyFill="1" applyBorder="1" applyAlignment="1">
      <alignment horizontal="center" textRotation="90" wrapText="1"/>
    </xf>
    <xf numFmtId="0" fontId="3" fillId="0" borderId="68" xfId="0" applyFont="1" applyFill="1" applyBorder="1" applyAlignment="1">
      <alignment horizontal="center" textRotation="90" wrapText="1"/>
    </xf>
    <xf numFmtId="0" fontId="3" fillId="25" borderId="68" xfId="0" applyFont="1" applyFill="1" applyBorder="1" applyAlignment="1">
      <alignment horizontal="center" textRotation="90" wrapText="1"/>
    </xf>
    <xf numFmtId="0" fontId="63" fillId="0" borderId="0" xfId="0" applyFont="1" applyAlignment="1">
      <alignment horizontal="center" wrapText="1"/>
    </xf>
    <xf numFmtId="0" fontId="4" fillId="26" borderId="42" xfId="0" applyFont="1" applyFill="1" applyBorder="1" applyAlignment="1">
      <alignment horizontal="center" vertical="center" wrapText="1"/>
    </xf>
    <xf numFmtId="0" fontId="4" fillId="26" borderId="59" xfId="0" applyFont="1" applyFill="1" applyBorder="1" applyAlignment="1">
      <alignment horizontal="center" vertical="center" wrapText="1"/>
    </xf>
    <xf numFmtId="0" fontId="7" fillId="0" borderId="10" xfId="37" applyBorder="1" applyAlignment="1">
      <alignment horizontal="center" vertical="center"/>
    </xf>
    <xf numFmtId="0" fontId="7" fillId="0" borderId="43" xfId="37" applyFont="1" applyBorder="1" applyAlignment="1">
      <alignment horizontal="center" vertical="center"/>
    </xf>
    <xf numFmtId="0" fontId="7" fillId="0" borderId="43" xfId="37" applyBorder="1" applyAlignment="1">
      <alignment horizontal="center" vertical="center"/>
    </xf>
    <xf numFmtId="0" fontId="7" fillId="0" borderId="10" xfId="37" applyBorder="1" applyAlignment="1">
      <alignment vertical="center"/>
    </xf>
    <xf numFmtId="0" fontId="7" fillId="0" borderId="0" xfId="37" applyBorder="1" applyAlignment="1">
      <alignment horizontal="center" vertical="center"/>
    </xf>
    <xf numFmtId="0" fontId="3" fillId="29" borderId="35" xfId="0" applyFont="1" applyFill="1" applyBorder="1" applyAlignment="1">
      <alignment horizontal="center" vertical="center" wrapText="1"/>
    </xf>
    <xf numFmtId="0" fontId="3" fillId="29" borderId="69" xfId="0" applyFont="1" applyFill="1" applyBorder="1" applyAlignment="1">
      <alignment horizontal="center" vertical="center" wrapText="1"/>
    </xf>
    <xf numFmtId="0" fontId="16" fillId="28" borderId="11" xfId="0" applyFont="1" applyFill="1" applyBorder="1" applyAlignment="1">
      <alignment horizontal="center" vertical="center" wrapText="1"/>
    </xf>
    <xf numFmtId="0" fontId="16" fillId="28" borderId="28" xfId="0" applyFont="1" applyFill="1" applyBorder="1" applyAlignment="1">
      <alignment horizontal="center" vertical="center" wrapText="1"/>
    </xf>
    <xf numFmtId="0" fontId="3" fillId="26" borderId="11" xfId="0" applyFont="1" applyFill="1" applyBorder="1" applyAlignment="1">
      <alignment horizontal="center" vertical="center" wrapText="1"/>
    </xf>
    <xf numFmtId="0" fontId="3" fillId="26" borderId="28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5" borderId="60" xfId="0" applyFont="1" applyFill="1" applyBorder="1" applyAlignment="1">
      <alignment horizontal="center" vertical="center" wrapText="1"/>
    </xf>
    <xf numFmtId="0" fontId="3" fillId="25" borderId="61" xfId="0" applyFont="1" applyFill="1" applyBorder="1" applyAlignment="1">
      <alignment horizontal="center" vertical="center" wrapText="1"/>
    </xf>
    <xf numFmtId="0" fontId="3" fillId="25" borderId="62" xfId="0" applyFont="1" applyFill="1" applyBorder="1" applyAlignment="1">
      <alignment horizontal="center" vertical="center" wrapText="1"/>
    </xf>
    <xf numFmtId="0" fontId="3" fillId="26" borderId="30" xfId="0" applyFont="1" applyFill="1" applyBorder="1" applyAlignment="1">
      <alignment horizontal="center" vertical="center" wrapText="1"/>
    </xf>
    <xf numFmtId="0" fontId="3" fillId="26" borderId="64" xfId="0" applyFont="1" applyFill="1" applyBorder="1" applyAlignment="1">
      <alignment horizontal="center" vertical="center" wrapText="1"/>
    </xf>
    <xf numFmtId="0" fontId="3" fillId="25" borderId="32" xfId="0" applyFont="1" applyFill="1" applyBorder="1" applyAlignment="1">
      <alignment horizontal="center" vertical="center" wrapText="1"/>
    </xf>
    <xf numFmtId="0" fontId="3" fillId="25" borderId="70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63" xfId="0" applyFont="1" applyFill="1" applyBorder="1" applyAlignment="1">
      <alignment horizontal="center" vertical="center" wrapText="1"/>
    </xf>
    <xf numFmtId="0" fontId="3" fillId="25" borderId="40" xfId="0" applyFont="1" applyFill="1" applyBorder="1" applyAlignment="1">
      <alignment horizontal="center" vertical="center" wrapText="1"/>
    </xf>
    <xf numFmtId="0" fontId="3" fillId="25" borderId="13" xfId="0" applyFont="1" applyFill="1" applyBorder="1" applyAlignment="1">
      <alignment horizontal="center" vertical="center" wrapText="1"/>
    </xf>
    <xf numFmtId="0" fontId="3" fillId="25" borderId="12" xfId="0" applyFont="1" applyFill="1" applyBorder="1" applyAlignment="1">
      <alignment horizontal="center" vertical="center" wrapText="1"/>
    </xf>
    <xf numFmtId="0" fontId="3" fillId="25" borderId="46" xfId="0" applyFont="1" applyFill="1" applyBorder="1" applyAlignment="1">
      <alignment horizontal="center" vertical="center" wrapText="1"/>
    </xf>
    <xf numFmtId="0" fontId="16" fillId="28" borderId="30" xfId="0" applyFont="1" applyFill="1" applyBorder="1" applyAlignment="1">
      <alignment horizontal="center" vertical="center" wrapText="1"/>
    </xf>
    <xf numFmtId="0" fontId="16" fillId="28" borderId="64" xfId="0" applyFont="1" applyFill="1" applyBorder="1" applyAlignment="1">
      <alignment horizontal="center" vertical="center" wrapText="1"/>
    </xf>
    <xf numFmtId="0" fontId="3" fillId="26" borderId="13" xfId="0" applyFont="1" applyFill="1" applyBorder="1" applyAlignment="1">
      <alignment horizontal="center" vertical="center" wrapText="1"/>
    </xf>
    <xf numFmtId="0" fontId="3" fillId="26" borderId="36" xfId="0" applyFont="1" applyFill="1" applyBorder="1" applyAlignment="1">
      <alignment horizontal="center" vertical="center" wrapText="1"/>
    </xf>
    <xf numFmtId="0" fontId="3" fillId="25" borderId="11" xfId="0" applyFont="1" applyFill="1" applyBorder="1" applyAlignment="1">
      <alignment horizontal="center" vertical="center" wrapText="1"/>
    </xf>
    <xf numFmtId="0" fontId="3" fillId="25" borderId="16" xfId="0" applyFont="1" applyFill="1" applyBorder="1" applyAlignment="1">
      <alignment horizontal="center" vertical="center" wrapText="1"/>
    </xf>
    <xf numFmtId="0" fontId="59" fillId="0" borderId="16" xfId="0" applyFont="1" applyBorder="1" applyAlignment="1">
      <alignment horizontal="center" vertical="center" textRotation="90" wrapText="1"/>
    </xf>
    <xf numFmtId="0" fontId="59" fillId="0" borderId="26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textRotation="90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24" borderId="60" xfId="0" applyFont="1" applyFill="1" applyBorder="1" applyAlignment="1">
      <alignment horizontal="center" vertical="center" wrapText="1"/>
    </xf>
    <xf numFmtId="0" fontId="3" fillId="24" borderId="61" xfId="0" applyFont="1" applyFill="1" applyBorder="1" applyAlignment="1">
      <alignment horizontal="center" vertical="center" wrapText="1"/>
    </xf>
    <xf numFmtId="0" fontId="3" fillId="24" borderId="62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24" borderId="42" xfId="0" applyFont="1" applyFill="1" applyBorder="1" applyAlignment="1">
      <alignment horizontal="center" vertical="center"/>
    </xf>
    <xf numFmtId="0" fontId="3" fillId="24" borderId="59" xfId="0" applyFont="1" applyFill="1" applyBorder="1" applyAlignment="1">
      <alignment horizontal="center" vertical="center"/>
    </xf>
    <xf numFmtId="0" fontId="3" fillId="24" borderId="55" xfId="0" applyFont="1" applyFill="1" applyBorder="1" applyAlignment="1">
      <alignment horizontal="center" vertical="center"/>
    </xf>
    <xf numFmtId="0" fontId="3" fillId="24" borderId="47" xfId="0" applyFont="1" applyFill="1" applyBorder="1" applyAlignment="1">
      <alignment horizontal="center" vertical="center"/>
    </xf>
    <xf numFmtId="0" fontId="46" fillId="0" borderId="42" xfId="0" applyFont="1" applyFill="1" applyBorder="1" applyAlignment="1">
      <alignment horizontal="center" vertical="center"/>
    </xf>
    <xf numFmtId="0" fontId="46" fillId="0" borderId="59" xfId="0" applyFont="1" applyFill="1" applyBorder="1" applyAlignment="1">
      <alignment horizontal="center" vertical="center"/>
    </xf>
    <xf numFmtId="0" fontId="46" fillId="0" borderId="47" xfId="0" applyFont="1" applyFill="1" applyBorder="1" applyAlignment="1">
      <alignment horizontal="center" vertical="center"/>
    </xf>
    <xf numFmtId="0" fontId="3" fillId="24" borderId="3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54" fillId="0" borderId="65" xfId="0" applyFont="1" applyBorder="1" applyAlignment="1">
      <alignment horizontal="center" vertical="center" wrapText="1"/>
    </xf>
    <xf numFmtId="0" fontId="54" fillId="0" borderId="49" xfId="0" applyFont="1" applyBorder="1" applyAlignment="1">
      <alignment horizontal="center" vertical="center" wrapText="1"/>
    </xf>
    <xf numFmtId="0" fontId="54" fillId="0" borderId="50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1" fillId="0" borderId="52" xfId="47" applyBorder="1" applyAlignment="1">
      <alignment horizontal="center" vertical="center" wrapText="1"/>
    </xf>
    <xf numFmtId="0" fontId="1" fillId="0" borderId="54" xfId="47" applyBorder="1" applyAlignment="1">
      <alignment horizontal="center" vertical="center" wrapText="1"/>
    </xf>
    <xf numFmtId="0" fontId="58" fillId="0" borderId="0" xfId="37" applyFont="1" applyAlignment="1">
      <alignment wrapText="1"/>
    </xf>
    <xf numFmtId="0" fontId="1" fillId="0" borderId="11" xfId="47" applyBorder="1" applyAlignment="1">
      <alignment horizontal="center" vertical="center" wrapText="1"/>
    </xf>
    <xf numFmtId="0" fontId="1" fillId="0" borderId="12" xfId="47" applyBorder="1" applyAlignment="1">
      <alignment horizontal="center" vertical="center" wrapText="1"/>
    </xf>
    <xf numFmtId="0" fontId="1" fillId="0" borderId="53" xfId="47" applyBorder="1" applyAlignment="1">
      <alignment horizontal="center" vertical="center" wrapText="1"/>
    </xf>
    <xf numFmtId="0" fontId="1" fillId="49" borderId="53" xfId="47" applyFill="1" applyBorder="1" applyAlignment="1">
      <alignment horizontal="center" vertical="center" wrapText="1"/>
    </xf>
    <xf numFmtId="0" fontId="1" fillId="49" borderId="54" xfId="47" applyFill="1" applyBorder="1" applyAlignment="1">
      <alignment horizontal="center" vertical="center" wrapText="1"/>
    </xf>
    <xf numFmtId="0" fontId="56" fillId="0" borderId="11" xfId="47" applyFont="1" applyBorder="1" applyAlignment="1">
      <alignment horizontal="center" vertical="center" wrapText="1"/>
    </xf>
    <xf numFmtId="0" fontId="56" fillId="0" borderId="16" xfId="47" applyFont="1" applyBorder="1" applyAlignment="1">
      <alignment horizontal="center" vertical="center" wrapText="1"/>
    </xf>
    <xf numFmtId="0" fontId="56" fillId="0" borderId="12" xfId="47" applyFont="1" applyBorder="1" applyAlignment="1">
      <alignment horizontal="center" vertical="center" wrapText="1"/>
    </xf>
    <xf numFmtId="0" fontId="1" fillId="0" borderId="14" xfId="47" applyBorder="1" applyAlignment="1">
      <alignment horizontal="center" vertical="center" wrapText="1"/>
    </xf>
    <xf numFmtId="0" fontId="1" fillId="49" borderId="11" xfId="47" applyFill="1" applyBorder="1" applyAlignment="1">
      <alignment horizontal="center" vertical="center" wrapText="1"/>
    </xf>
    <xf numFmtId="0" fontId="56" fillId="0" borderId="27" xfId="47" applyFont="1" applyBorder="1" applyAlignment="1">
      <alignment horizontal="center" vertical="center" wrapText="1"/>
    </xf>
    <xf numFmtId="0" fontId="56" fillId="0" borderId="29" xfId="47" applyFont="1" applyBorder="1" applyAlignment="1">
      <alignment horizontal="center" vertical="center" wrapText="1"/>
    </xf>
    <xf numFmtId="0" fontId="1" fillId="0" borderId="49" xfId="47" applyBorder="1" applyAlignment="1">
      <alignment horizontal="center" vertical="center" wrapText="1"/>
    </xf>
    <xf numFmtId="0" fontId="1" fillId="0" borderId="16" xfId="47" applyBorder="1" applyAlignment="1">
      <alignment horizontal="center" vertical="center" wrapText="1"/>
    </xf>
    <xf numFmtId="0" fontId="1" fillId="0" borderId="30" xfId="47" applyBorder="1" applyAlignment="1">
      <alignment horizontal="center" vertical="center" wrapText="1"/>
    </xf>
    <xf numFmtId="0" fontId="1" fillId="0" borderId="32" xfId="47" applyBorder="1" applyAlignment="1">
      <alignment horizontal="center" vertical="center" wrapText="1"/>
    </xf>
    <xf numFmtId="0" fontId="1" fillId="36" borderId="66" xfId="47" applyFill="1" applyBorder="1" applyAlignment="1">
      <alignment horizontal="center" vertical="center" wrapText="1"/>
    </xf>
    <xf numFmtId="0" fontId="1" fillId="36" borderId="55" xfId="47" applyFill="1" applyBorder="1" applyAlignment="1">
      <alignment horizontal="center" vertical="center" wrapText="1"/>
    </xf>
    <xf numFmtId="0" fontId="1" fillId="36" borderId="73" xfId="47" applyFill="1" applyBorder="1" applyAlignment="1">
      <alignment horizontal="center" vertical="center" wrapText="1"/>
    </xf>
    <xf numFmtId="0" fontId="1" fillId="36" borderId="22" xfId="47" applyFill="1" applyBorder="1" applyAlignment="1">
      <alignment horizontal="center" vertical="center" wrapText="1"/>
    </xf>
    <xf numFmtId="0" fontId="1" fillId="36" borderId="10" xfId="47" applyFill="1" applyBorder="1" applyAlignment="1">
      <alignment horizontal="center" vertical="center" wrapText="1"/>
    </xf>
    <xf numFmtId="0" fontId="1" fillId="36" borderId="48" xfId="47" applyFill="1" applyBorder="1" applyAlignment="1">
      <alignment horizontal="center" vertical="center" wrapText="1"/>
    </xf>
    <xf numFmtId="0" fontId="1" fillId="37" borderId="57" xfId="47" applyFont="1" applyFill="1" applyBorder="1" applyAlignment="1">
      <alignment horizontal="center" vertical="center" wrapText="1"/>
    </xf>
    <xf numFmtId="0" fontId="1" fillId="37" borderId="53" xfId="47" applyFill="1" applyBorder="1" applyAlignment="1">
      <alignment horizontal="center" vertical="center" wrapText="1"/>
    </xf>
    <xf numFmtId="0" fontId="1" fillId="37" borderId="54" xfId="47" applyFill="1" applyBorder="1" applyAlignment="1">
      <alignment horizontal="center" vertical="center" wrapText="1"/>
    </xf>
    <xf numFmtId="0" fontId="1" fillId="37" borderId="13" xfId="47" applyFill="1" applyBorder="1" applyAlignment="1">
      <alignment horizontal="center" vertical="center" wrapText="1"/>
    </xf>
    <xf numFmtId="0" fontId="1" fillId="37" borderId="11" xfId="47" applyFill="1" applyBorder="1" applyAlignment="1">
      <alignment horizontal="center" vertical="center" wrapText="1"/>
    </xf>
    <xf numFmtId="0" fontId="1" fillId="37" borderId="16" xfId="47" applyFill="1" applyBorder="1" applyAlignment="1">
      <alignment horizontal="center" vertical="center" wrapText="1"/>
    </xf>
    <xf numFmtId="0" fontId="1" fillId="36" borderId="52" xfId="47" applyFont="1" applyFill="1" applyBorder="1" applyAlignment="1">
      <alignment horizontal="center" vertical="center" wrapText="1"/>
    </xf>
    <xf numFmtId="0" fontId="1" fillId="36" borderId="53" xfId="47" applyFill="1" applyBorder="1" applyAlignment="1">
      <alignment horizontal="center" vertical="center" wrapText="1"/>
    </xf>
    <xf numFmtId="0" fontId="1" fillId="36" borderId="54" xfId="47" applyFill="1" applyBorder="1" applyAlignment="1">
      <alignment horizontal="center" vertical="center" wrapText="1"/>
    </xf>
    <xf numFmtId="0" fontId="1" fillId="36" borderId="14" xfId="47" applyFill="1" applyBorder="1" applyAlignment="1">
      <alignment horizontal="center" vertical="center" wrapText="1"/>
    </xf>
    <xf numFmtId="0" fontId="1" fillId="36" borderId="11" xfId="47" applyFill="1" applyBorder="1" applyAlignment="1">
      <alignment horizontal="center" vertical="center" wrapText="1"/>
    </xf>
    <xf numFmtId="0" fontId="1" fillId="36" borderId="16" xfId="47" applyFill="1" applyBorder="1" applyAlignment="1">
      <alignment horizontal="center" vertical="center" wrapText="1"/>
    </xf>
    <xf numFmtId="0" fontId="1" fillId="37" borderId="52" xfId="47" applyFont="1" applyFill="1" applyBorder="1" applyAlignment="1">
      <alignment horizontal="center" vertical="center" wrapText="1"/>
    </xf>
    <xf numFmtId="0" fontId="1" fillId="37" borderId="58" xfId="47" applyFill="1" applyBorder="1" applyAlignment="1">
      <alignment horizontal="center" vertical="center" wrapText="1"/>
    </xf>
    <xf numFmtId="0" fontId="1" fillId="37" borderId="14" xfId="47" applyFill="1" applyBorder="1" applyAlignment="1">
      <alignment horizontal="center" vertical="center" wrapText="1"/>
    </xf>
    <xf numFmtId="0" fontId="1" fillId="37" borderId="12" xfId="47" applyFill="1" applyBorder="1" applyAlignment="1">
      <alignment horizontal="center" vertical="center" wrapText="1"/>
    </xf>
    <xf numFmtId="0" fontId="1" fillId="27" borderId="55" xfId="47" applyFill="1" applyBorder="1" applyAlignment="1">
      <alignment horizontal="center" vertical="center" wrapText="1"/>
    </xf>
    <xf numFmtId="0" fontId="1" fillId="27" borderId="34" xfId="47" applyFill="1" applyBorder="1" applyAlignment="1">
      <alignment horizontal="center" vertical="center" wrapText="1"/>
    </xf>
    <xf numFmtId="0" fontId="1" fillId="35" borderId="11" xfId="47" applyFont="1" applyFill="1" applyBorder="1" applyAlignment="1">
      <alignment horizontal="center" vertical="center" wrapText="1"/>
    </xf>
    <xf numFmtId="0" fontId="1" fillId="35" borderId="11" xfId="47" applyFill="1" applyBorder="1" applyAlignment="1">
      <alignment horizontal="center" vertical="center" wrapText="1"/>
    </xf>
    <xf numFmtId="0" fontId="1" fillId="35" borderId="17" xfId="47" applyFont="1" applyFill="1" applyBorder="1" applyAlignment="1">
      <alignment horizontal="center" vertical="center" wrapText="1"/>
    </xf>
    <xf numFmtId="0" fontId="1" fillId="35" borderId="43" xfId="47" applyFill="1" applyBorder="1" applyAlignment="1">
      <alignment horizontal="center" vertical="center" wrapText="1"/>
    </xf>
    <xf numFmtId="0" fontId="1" fillId="35" borderId="45" xfId="47" applyFill="1" applyBorder="1" applyAlignment="1">
      <alignment horizontal="center" vertical="center" wrapText="1"/>
    </xf>
    <xf numFmtId="0" fontId="1" fillId="35" borderId="22" xfId="47" applyFill="1" applyBorder="1" applyAlignment="1">
      <alignment horizontal="center" vertical="center" wrapText="1"/>
    </xf>
    <xf numFmtId="0" fontId="1" fillId="35" borderId="10" xfId="47" applyFill="1" applyBorder="1" applyAlignment="1">
      <alignment horizontal="center" vertical="center" wrapText="1"/>
    </xf>
    <xf numFmtId="0" fontId="1" fillId="35" borderId="72" xfId="47" applyFill="1" applyBorder="1" applyAlignment="1">
      <alignment horizontal="center" vertical="center" wrapText="1"/>
    </xf>
    <xf numFmtId="0" fontId="57" fillId="27" borderId="10" xfId="47" applyFont="1" applyFill="1" applyBorder="1" applyAlignment="1">
      <alignment horizontal="center" vertical="center" wrapText="1"/>
    </xf>
    <xf numFmtId="0" fontId="57" fillId="27" borderId="72" xfId="47" applyFont="1" applyFill="1" applyBorder="1" applyAlignment="1">
      <alignment horizontal="center" vertical="center" wrapText="1"/>
    </xf>
    <xf numFmtId="0" fontId="65" fillId="0" borderId="0" xfId="37" applyFont="1" applyAlignment="1">
      <alignment horizontal="center" vertical="center" wrapText="1"/>
    </xf>
    <xf numFmtId="0" fontId="8" fillId="0" borderId="0" xfId="37" applyFont="1" applyAlignment="1">
      <alignment horizontal="right" vertical="center"/>
    </xf>
    <xf numFmtId="0" fontId="13" fillId="0" borderId="10" xfId="37" applyFont="1" applyBorder="1"/>
    <xf numFmtId="0" fontId="7" fillId="0" borderId="43" xfId="37" applyFont="1" applyBorder="1" applyAlignment="1">
      <alignment horizontal="center" vertical="center" wrapText="1"/>
    </xf>
    <xf numFmtId="0" fontId="1" fillId="0" borderId="58" xfId="47" applyBorder="1" applyAlignment="1">
      <alignment horizontal="center" wrapText="1"/>
    </xf>
    <xf numFmtId="0" fontId="1" fillId="0" borderId="12" xfId="47" applyBorder="1" applyAlignment="1">
      <alignment horizontal="center" wrapText="1"/>
    </xf>
    <xf numFmtId="0" fontId="1" fillId="0" borderId="42" xfId="47" applyBorder="1" applyAlignment="1">
      <alignment horizontal="center" vertical="center" wrapText="1"/>
    </xf>
    <xf numFmtId="0" fontId="1" fillId="0" borderId="59" xfId="47" applyBorder="1" applyAlignment="1">
      <alignment horizontal="center" vertical="center" wrapText="1"/>
    </xf>
    <xf numFmtId="0" fontId="1" fillId="0" borderId="23" xfId="47" applyBorder="1" applyAlignment="1">
      <alignment horizontal="center" vertical="center" wrapText="1"/>
    </xf>
    <xf numFmtId="0" fontId="1" fillId="0" borderId="13" xfId="47" applyBorder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0" fontId="70" fillId="0" borderId="0" xfId="37" applyFont="1" applyFill="1" applyBorder="1" applyAlignment="1">
      <alignment horizontal="center" wrapText="1"/>
    </xf>
    <xf numFmtId="0" fontId="3" fillId="0" borderId="12" xfId="36" applyFont="1" applyBorder="1" applyAlignment="1">
      <alignment horizontal="center" wrapText="1"/>
    </xf>
    <xf numFmtId="0" fontId="3" fillId="0" borderId="46" xfId="36" applyFont="1" applyBorder="1" applyAlignment="1">
      <alignment horizontal="center" wrapText="1"/>
    </xf>
    <xf numFmtId="0" fontId="3" fillId="0" borderId="13" xfId="36" applyFont="1" applyBorder="1" applyAlignment="1">
      <alignment horizontal="center" wrapText="1"/>
    </xf>
    <xf numFmtId="0" fontId="49" fillId="0" borderId="0" xfId="36" applyFont="1" applyAlignment="1">
      <alignment horizontal="right"/>
    </xf>
    <xf numFmtId="0" fontId="6" fillId="0" borderId="0" xfId="36" applyFont="1" applyAlignment="1">
      <alignment horizontal="center"/>
    </xf>
    <xf numFmtId="0" fontId="18" fillId="0" borderId="30" xfId="36" applyBorder="1" applyAlignment="1">
      <alignment wrapText="1"/>
    </xf>
    <xf numFmtId="0" fontId="18" fillId="0" borderId="68" xfId="36" applyBorder="1" applyAlignment="1">
      <alignment wrapText="1"/>
    </xf>
    <xf numFmtId="0" fontId="18" fillId="0" borderId="27" xfId="36" applyBorder="1" applyAlignment="1">
      <alignment wrapText="1"/>
    </xf>
    <xf numFmtId="0" fontId="18" fillId="0" borderId="30" xfId="36" applyBorder="1" applyAlignment="1">
      <alignment horizontal="center" wrapText="1"/>
    </xf>
    <xf numFmtId="0" fontId="18" fillId="0" borderId="68" xfId="36" applyBorder="1" applyAlignment="1">
      <alignment horizontal="center" wrapText="1"/>
    </xf>
    <xf numFmtId="0" fontId="18" fillId="0" borderId="27" xfId="36" applyBorder="1" applyAlignment="1">
      <alignment horizontal="center" wrapText="1"/>
    </xf>
    <xf numFmtId="0" fontId="0" fillId="0" borderId="0" xfId="0" applyBorder="1" applyAlignment="1">
      <alignment horizontal="center"/>
    </xf>
    <xf numFmtId="0" fontId="62" fillId="0" borderId="0" xfId="0" applyFont="1" applyBorder="1" applyAlignment="1">
      <alignment horizontal="center" vertical="center" wrapText="1"/>
    </xf>
    <xf numFmtId="0" fontId="18" fillId="0" borderId="0" xfId="36" applyAlignment="1">
      <alignment horizontal="center"/>
    </xf>
    <xf numFmtId="0" fontId="25" fillId="0" borderId="10" xfId="36" applyFont="1" applyBorder="1" applyAlignment="1">
      <alignment horizontal="center"/>
    </xf>
  </cellXfs>
  <cellStyles count="50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TableStyleLight1" xfId="46" xr:uid="{00000000-0005-0000-0000-000012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5000000}"/>
    <cellStyle name="Обычный 2 2" xfId="47" xr:uid="{00000000-0005-0000-0000-000026000000}"/>
    <cellStyle name="Обычный 3" xfId="45" xr:uid="{00000000-0005-0000-0000-000027000000}"/>
    <cellStyle name="Обычный_Приложение № 6 (кап.рем, авар)" xfId="37" xr:uid="{00000000-0005-0000-0000-000028000000}"/>
    <cellStyle name="Плохой" xfId="38" builtinId="27" customBuiltin="1"/>
    <cellStyle name="Пояснение" xfId="39" builtinId="53" customBuiltin="1"/>
    <cellStyle name="Примечание" xfId="40" builtinId="10" customBuiltin="1"/>
    <cellStyle name="Примечание 2" xfId="48" xr:uid="{00000000-0005-0000-0000-00002C000000}"/>
    <cellStyle name="Примечание 3" xfId="49" xr:uid="{00000000-0005-0000-0000-00002D000000}"/>
    <cellStyle name="Связанная ячейка" xfId="41" builtinId="24" customBuiltin="1"/>
    <cellStyle name="Стиль 1" xfId="42" xr:uid="{00000000-0005-0000-0000-00002F000000}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colors>
    <mruColors>
      <color rgb="FFCCFFFF"/>
      <color rgb="FF99FFCC"/>
      <color rgb="FFFFFF99"/>
      <color rgb="FF969696"/>
      <color rgb="FF808080"/>
      <color rgb="FF777777"/>
      <color rgb="FF5F5F5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337" Type="http://schemas.openxmlformats.org/officeDocument/2006/relationships/revisionLog" Target="revisionLog1.xml"/><Relationship Id="rId336" Type="http://schemas.openxmlformats.org/officeDocument/2006/relationships/revisionLog" Target="revisionLog3.xml"/><Relationship Id="rId335" Type="http://schemas.openxmlformats.org/officeDocument/2006/relationships/revisionLog" Target="revisionLog2.xml"/><Relationship Id="rId339" Type="http://schemas.openxmlformats.org/officeDocument/2006/relationships/revisionLog" Target="revisionLog5.xml"/><Relationship Id="rId338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6F20920-32AB-4A8C-AA95-16DB11EA8513}" diskRevisions="1" revisionId="15761" version="2">
  <header guid="{829939F9-1A74-4DDC-B944-EEFBD6411716}" dateTime="2022-09-18T07:30:15" maxSheetId="11" userName="Татьяна Владимировна" r:id="rId335" minRId="1566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5FF98189-00CE-45F6-BBF9-44BE5950E025}" dateTime="2022-09-18T07:30:53" maxSheetId="11" userName="Татьяна Владимировна" r:id="rId33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2FE6E7F0-651D-4230-B9A1-5D37E8469922}" dateTime="2022-09-18T07:31:10" maxSheetId="11" userName="Татьяна Владимировна" r:id="rId33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28A6426-1FF1-4C9E-9C45-436A4D67867B}" dateTime="2022-09-18T07:31:37" maxSheetId="11" userName="Татьяна Владимировна" r:id="rId33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06F20920-32AB-4A8C-AA95-16DB11EA8513}" dateTime="2022-09-18T19:52:08" maxSheetId="11" userName="ПК" r:id="rId33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0C8347C-565B-4347-843D-DEDC7AB97903}" action="delete"/>
  <rdn rId="0" localSheetId="1" customView="1" name="Z_60C8347C_565B_4347_843D_DEDC7AB97903_.wvu.PrintArea" hidden="1" oldHidden="1">
    <formula>Прил.№1!$A$3:$C$99</formula>
    <oldFormula>Прил.№1!$A$3:$C$99</oldFormula>
  </rdn>
  <rdn rId="0" localSheetId="2" customView="1" name="Z_60C8347C_565B_4347_843D_DEDC7AB97903_.wvu.PrintArea" hidden="1" oldHidden="1">
    <formula>'Прил. №2'!$A$1:$F$44</formula>
    <oldFormula>'Прил. №2'!$A$1:$F$44</oldFormula>
  </rdn>
  <rdn rId="0" localSheetId="2" customView="1" name="Z_60C8347C_565B_4347_843D_DEDC7AB97903_.wvu.Rows" hidden="1" oldHidden="1">
    <formula>'Прил. №2'!$4:$4</formula>
    <oldFormula>'Прил. №2'!$4:$4</oldFormula>
  </rdn>
  <rdn rId="0" localSheetId="3" customView="1" name="Z_60C8347C_565B_4347_843D_DEDC7AB97903_.wvu.PrintTitles" hidden="1" oldHidden="1">
    <formula>'Прил. №3'!$A:$B</formula>
    <oldFormula>'Прил. №3'!$A:$B</oldFormula>
  </rdn>
  <rdn rId="0" localSheetId="4" customView="1" name="Z_60C8347C_565B_4347_843D_DEDC7AB97903_.wvu.PrintArea" hidden="1" oldHidden="1">
    <formula>'Прил. №4'!$A$1:$AD$43</formula>
    <oldFormula>'Прил. №4'!$A$1:$AD$43</oldFormula>
  </rdn>
  <rdn rId="0" localSheetId="5" customView="1" name="Z_60C8347C_565B_4347_843D_DEDC7AB97903_.wvu.PrintArea" hidden="1" oldHidden="1">
    <formula>'Прил. №5.1'!$A$1:$EA$45</formula>
    <oldFormula>'Прил. №5.1'!$A$1:$EA$45</oldFormula>
  </rdn>
  <rdn rId="0" localSheetId="5" customView="1" name="Z_60C8347C_565B_4347_843D_DEDC7AB97903_.wvu.PrintTitles" hidden="1" oldHidden="1">
    <formula>'Прил. №5.1'!$A:$B</formula>
    <oldFormula>'Прил. №5.1'!$A:$B</oldFormula>
  </rdn>
  <rdn rId="0" localSheetId="5" customView="1" name="Z_60C8347C_565B_4347_843D_DEDC7AB97903_.wvu.Rows" hidden="1" oldHidden="1">
    <formula>'Прил. №5.1'!$42:$42</formula>
    <oldFormula>'Прил. №5.1'!$42:$42</oldFormula>
  </rdn>
  <rdn rId="0" localSheetId="5" customView="1" name="Z_60C8347C_565B_4347_843D_DEDC7AB97903_.wvu.Cols" hidden="1" oldHidden="1">
    <formula>'Прил. №5.1'!$C:$L,'Прил. №5.1'!$V:$V,'Прил. №5.1'!$AF:$AF,'Прил. №5.1'!$AP:$AP,'Прил. №5.1'!$AZ:$AZ,'Прил. №5.1'!$BJ:$BJ,'Прил. №5.1'!$BT:$BT,'Прил. №5.1'!$CD:$CD,'Прил. №5.1'!$CN:$CN,'Прил. №5.1'!$CX:$CX,'Прил. №5.1'!$DH:$DH,'Прил. №5.1'!$DR:$DR,'Прил. №5.1'!$EB:$EB</formula>
    <oldFormula>'Прил. №5.1'!$C:$L,'Прил. №5.1'!$V:$V,'Прил. №5.1'!$AF:$AF,'Прил. №5.1'!$AP:$AP,'Прил. №5.1'!$AZ:$AZ,'Прил. №5.1'!$BJ:$BJ,'Прил. №5.1'!$BT:$BT,'Прил. №5.1'!$CD:$CD,'Прил. №5.1'!$CN:$CN,'Прил. №5.1'!$CX:$CX,'Прил. №5.1'!$DH:$DH,'Прил. №5.1'!$DR:$DR,'Прил. №5.1'!$EB:$EB</oldFormula>
  </rdn>
  <rdn rId="0" localSheetId="6" customView="1" name="Z_60C8347C_565B_4347_843D_DEDC7AB97903_.wvu.PrintArea" hidden="1" oldHidden="1">
    <formula>'Прил. №5.2'!$A$1:$EA$45</formula>
    <oldFormula>'Прил. №5.2'!$A$1:$EA$45</oldFormula>
  </rdn>
  <rdn rId="0" localSheetId="6" customView="1" name="Z_60C8347C_565B_4347_843D_DEDC7AB97903_.wvu.PrintTitles" hidden="1" oldHidden="1">
    <formula>'Прил. №5.2'!$A:$B</formula>
    <oldFormula>'Прил. №5.2'!$A:$B</oldFormula>
  </rdn>
  <rdn rId="0" localSheetId="6" customView="1" name="Z_60C8347C_565B_4347_843D_DEDC7AB97903_.wvu.Rows" hidden="1" oldHidden="1">
    <formula>'Прил. №5.2'!$42:$42</formula>
    <oldFormula>'Прил. №5.2'!$42:$42</oldFormula>
  </rdn>
  <rdn rId="0" localSheetId="6" customView="1" name="Z_60C8347C_565B_4347_843D_DEDC7AB97903_.wvu.Cols" hidden="1" oldHidden="1">
    <formula>'Прил. №5.2'!$C:$L,'Прил. №5.2'!$V:$V,'Прил. №5.2'!$AF:$AF,'Прил. №5.2'!$AP:$AP,'Прил. №5.2'!$AZ:$AZ,'Прил. №5.2'!$BJ:$BJ,'Прил. №5.2'!$BT:$BT,'Прил. №5.2'!$CD:$CD,'Прил. №5.2'!$CN:$CN,'Прил. №5.2'!$CX:$CX,'Прил. №5.2'!$DH:$DH,'Прил. №5.2'!$DR:$DR,'Прил. №5.2'!$EB:$EB</formula>
    <oldFormula>'Прил. №5.2'!$C:$L,'Прил. №5.2'!$V:$V,'Прил. №5.2'!$AF:$AF,'Прил. №5.2'!$AP:$AP,'Прил. №5.2'!$AZ:$AZ,'Прил. №5.2'!$BJ:$BJ,'Прил. №5.2'!$BT:$BT,'Прил. №5.2'!$CD:$CD,'Прил. №5.2'!$CN:$CN,'Прил. №5.2'!$CX:$CX,'Прил. №5.2'!$DH:$DH,'Прил. №5.2'!$DR:$DR,'Прил. №5.2'!$EB:$EB</oldFormula>
  </rdn>
  <rdn rId="0" localSheetId="7" customView="1" name="Z_60C8347C_565B_4347_843D_DEDC7AB97903_.wvu.PrintArea" hidden="1" oldHidden="1">
    <formula>'Прил. № 6'!$1:$40</formula>
    <oldFormula>'Прил. № 6'!$1:$40</oldFormula>
  </rdn>
  <rdn rId="0" localSheetId="7" customView="1" name="Z_60C8347C_565B_4347_843D_DEDC7AB97903_.wvu.PrintTitles" hidden="1" oldHidden="1">
    <formula>'Прил. № 6'!$A:$B</formula>
    <oldFormula>'Прил. № 6'!$A:$B</oldFormula>
  </rdn>
  <rdn rId="0" localSheetId="8" customView="1" name="Z_60C8347C_565B_4347_843D_DEDC7AB97903_.wvu.PrintArea" hidden="1" oldHidden="1">
    <formula>Прил.№7!$A$1:$CU$105</formula>
    <oldFormula>Прил.№7!$A$1:$CU$105</oldFormula>
  </rdn>
  <rdn rId="0" localSheetId="8" customView="1" name="Z_60C8347C_565B_4347_843D_DEDC7AB97903_.wvu.PrintTitles" hidden="1" oldHidden="1">
    <formula>Прил.№7!$A:$A</formula>
    <oldFormula>Прил.№7!$A:$A</oldFormula>
  </rdn>
  <rdn rId="0" localSheetId="8" customView="1" name="Z_60C8347C_565B_4347_843D_DEDC7AB97903_.wvu.Cols" hidden="1" oldHidden="1">
    <formula>Прил.№7!$Z:$AA,Прил.№7!$AL:$AO,Прил.№7!$AZ:$BG,Прил.№7!$BR:$BS,Прил.№7!$CD:$CE,Прил.№7!$JV:$JW,Прил.№7!$KH:$KK,Прил.№7!$KV:$LC,Прил.№7!$LN:$LO,Прил.№7!$LZ:$MA,Прил.№7!$TR:$TS,Прил.№7!$UD:$UG,Прил.№7!$UR:$UY,Прил.№7!$VJ:$VK,Прил.№7!$VV:$VW,Прил.№7!$ADN:$ADO,Прил.№7!$ADZ:$AEC,Прил.№7!$AEN:$AEU,Прил.№7!$AFF:$AFG,Прил.№7!$AFR:$AFS,Прил.№7!$ANJ:$ANK,Прил.№7!$ANV:$ANY,Прил.№7!$AOJ:$AOQ,Прил.№7!$APB:$APC,Прил.№7!$APN:$APO,Прил.№7!$AXF:$AXG,Прил.№7!$AXR:$AXU,Прил.№7!$AYF:$AYM,Прил.№7!$AYX:$AYY,Прил.№7!$AZJ:$AZK,Прил.№7!$BHB:$BHC,Прил.№7!$BHN:$BHQ,Прил.№7!$BIB:$BII,Прил.№7!$BIT:$BIU,Прил.№7!$BJF:$BJG,Прил.№7!$BQX:$BQY,Прил.№7!$BRJ:$BRM,Прил.№7!$BRX:$BSE,Прил.№7!$BSP:$BSQ,Прил.№7!$BTB:$BTC,Прил.№7!$CAT:$CAU,Прил.№7!$CBF:$CBI,Прил.№7!$CBT:$CCA,Прил.№7!$CCL:$CCM,Прил.№7!$CCX:$CCY,Прил.№7!$CKP:$CKQ,Прил.№7!$CLB:$CLE,Прил.№7!$CLP:$CLW,Прил.№7!$CMH:$CMI,Прил.№7!$CMT:$CMU,Прил.№7!$CUL:$CUM,Прил.№7!$CUX:$CVA,Прил.№7!$CVL:$CVS,Прил.№7!$CWD:$CWE,Прил.№7!$CWP:$CWQ,Прил.№7!$DEH:$DEI,Прил.№7!$DET:$DEW,Прил.№7!$DFH:$DFO,Прил.№7!$DFZ:$DGA,Прил.№7!$DGL:$DGM,Прил.№7!$DOD:$DOE,Прил.№7!$DOP:$DOS,Прил.№7!$DPD:$DPK,Прил.№7!$DPV:$DPW,Прил.№7!$DQH:$DQI,Прил.№7!$DXZ:$DYA,Прил.№7!$DYL:$DYO,Прил.№7!$DYZ:$DZG,Прил.№7!$DZR:$DZS,Прил.№7!$EAD:$EAE,Прил.№7!$EHV:$EHW,Прил.№7!$EIH:$EIK,Прил.№7!$EIV:$EJC,Прил.№7!$EJN:$EJO,Прил.№7!$EJZ:$EKA,Прил.№7!$ERR:$ERS,Прил.№7!$ESD:$ESG,Прил.№7!$ESR:$ESY,Прил.№7!$ETJ:$ETK,Прил.№7!$ETV:$ETW,Прил.№7!$FBN:$FBO,Прил.№7!$FBZ:$FCC,Прил.№7!$FCN:$FCU,Прил.№7!$FDF:$FDG,Прил.№7!$FDR:$FDS,Прил.№7!$FLJ:$FLK,Прил.№7!$FLV:$FLY,Прил.№7!$FMJ:$FMQ,Прил.№7!$FNB:$FNC,Прил.№7!$FNN:$FNO,Прил.№7!$FVF:$FVG,Прил.№7!$FVR:$FVU,Прил.№7!$FWF:$FWM,Прил.№7!$FWX:$FWY,Прил.№7!$FXJ:$FXK,Прил.№7!$GFB:$GFC,Прил.№7!$GFN:$GFQ,Прил.№7!$GGB:$GGI,Прил.№7!$GGT:$GGU,Прил.№7!$GHF:$GHG,Прил.№7!$GOX:$GOY,Прил.№7!$GPJ:$GPM,Прил.№7!$GPX:$GQE,Прил.№7!$GQP:$GQQ,Прил.№7!$GRB:$GRC,Прил.№7!$GYT:$GYU,Прил.№7!$GZF:$GZI,Прил.№7!$GZT:$HAA,Прил.№7!$HAL:$HAM,Прил.№7!$HAX:$HAY,Прил.№7!$HIP:$HIQ,Прил.№7!$HJB:$HJE,Прил.№7!$HJP:$HJW,Прил.№7!$HKH:$HKI,Прил.№7!$HKT:$HKU,Прил.№7!$HSL:$HSM,Прил.№7!$HSX:$HTA,Прил.№7!$HTL:$HTS,Прил.№7!$HUD:$HUE,Прил.№7!$HUP:$HUQ,Прил.№7!$ICH:$ICI,Прил.№7!$ICT:$ICW,Прил.№7!$IDH:$IDO,Прил.№7!$IDZ:$IEA,Прил.№7!$IEL:$IEM,Прил.№7!$IMD:$IME,Прил.№7!$IMP:$IMS,Прил.№7!$IND:$INK,Прил.№7!$INV:$INW,Прил.№7!$IOH:$IOI,Прил.№7!$IVZ:$IWA,Прил.№7!$IWL:$IWO,Прил.№7!$IWZ:$IXG,Прил.№7!$IXR:$IXS,Прил.№7!$IYD:$IYE,Прил.№7!$JFV:$JFW,Прил.№7!$JGH:$JGK,Прил.№7!$JGV:$JHC,Прил.№7!$JHN:$JHO,Прил.№7!$JHZ:$JIA,Прил.№7!$JPR:$JPS,Прил.№7!$JQD:$JQG,Прил.№7!$JQR:$JQY,Прил.№7!$JRJ:$JRK,Прил.№7!$JRV:$JRW,Прил.№7!$JZN:$JZO,Прил.№7!$JZZ:$KAC,Прил.№7!$KAN:$KAU,Прил.№7!$KBF:$KBG,Прил.№7!$KBR:$KBS,Прил.№7!$KJJ:$KJK,Прил.№7!$KJV:$KJY,Прил.№7!$KKJ:$KKQ,Прил.№7!$KLB:$KLC,Прил.№7!$KLN:$KLO,Прил.№7!$KTF:$KTG,Прил.№7!$KTR:$KTU,Прил.№7!$KUF:$KUM,Прил.№7!$KUX:$KUY,Прил.№7!$KVJ:$KVK,Прил.№7!$LDB:$LDC,Прил.№7!$LDN:$LDQ,Прил.№7!$LEB:$LEI,Прил.№7!$LET:$LEU,Прил.№7!$LFF:$LFG,Прил.№7!$LMX:$LMY,Прил.№7!$LNJ:$LNM,Прил.№7!$LNX:$LOE,Прил.№7!$LOP:$LOQ,Прил.№7!$LPB:$LPC,Прил.№7!$LWT:$LWU,Прил.№7!$LXF:$LXI,Прил.№7!$LXT:$LYA,Прил.№7!$LYL:$LYM,Прил.№7!$LYX:$LYY,Прил.№7!$MGP:$MGQ,Прил.№7!$MHB:$MHE,Прил.№7!$MHP:$MHW,Прил.№7!$MIH:$MII,Прил.№7!$MIT:$MIU,Прил.№7!$MQL:$MQM,Прил.№7!$MQX:$MRA,Прил.№7!$MRL:$MRS,Прил.№7!$MSD:$MSE,Прил.№7!$MSP:$MSQ,Прил.№7!$NAH:$NAI,Прил.№7!$NAT:$NAW,Прил.№7!$NBH:$NBO,Прил.№7!$NBZ:$NCA,Прил.№7!$NCL:$NCM,Прил.№7!$NKD:$NKE,Прил.№7!$NKP:$NKS,Прил.№7!$NLD:$NLK,Прил.№7!$NLV:$NLW,Прил.№7!$NMH:$NMI,Прил.№7!$NTZ:$NUA,Прил.№7!$NUL:$NUO,Прил.№7!$NUZ:$NVG,Прил.№7!$NVR:$NVS,Прил.№7!$NWD:$NWE,Прил.№7!$ODV:$ODW,Прил.№7!$OEH:$OEK,Прил.№7!$OEV:$OFC,Прил.№7!$OFN:$OFO,Прил.№7!$OFZ:$OGA,Прил.№7!$ONR:$ONS,Прил.№7!$OOD:$OOG,Прил.№7!$OOR:$OOY,Прил.№7!$OPJ:$OPK,Прил.№7!$OPV:$OPW,Прил.№7!$OXN:$OXO,Прил.№7!$OXZ:$OYC,Прил.№7!$OYN:$OYU,Прил.№7!$OZF:$OZG,Прил.№7!$OZR:$OZS,Прил.№7!$PHJ:$PHK,Прил.№7!$PHV:$PHY,Прил.№7!$PIJ:$PIQ,Прил.№7!$PJB:$PJC,Прил.№7!$PJN:$PJO,Прил.№7!$PRF:$PRG,Прил.№7!$PRR:$PRU,Прил.№7!$PSF:$PSM,Прил.№7!$PSX:$PSY,Прил.№7!$PTJ:$PTK,Прил.№7!$QBB:$QBC,Прил.№7!$QBN:$QBQ,Прил.№7!$QCB:$QCI,Прил.№7!$QCT:$QCU,Прил.№7!$QDF:$QDG,Прил.№7!$QKX:$QKY,Прил.№7!$QLJ:$QLM,Прил.№7!$QLX:$QME,Прил.№7!$QMP:$QMQ,Прил.№7!$QNB:$QNC,Прил.№7!$QUT:$QUU,Прил.№7!$QVF:$QVI,Прил.№7!$QVT:$QWA,Прил.№7!$QWL:$QWM,Прил.№7!$QWX:$QWY,Прил.№7!$REP:$REQ,Прил.№7!$RFB:$RFE,Прил.№7!$RFP:$RFW,Прил.№7!$RGH:$RGI,Прил.№7!$RGT:$RGU,Прил.№7!$ROL:$ROM,Прил.№7!$ROX:$RPA,Прил.№7!$RPL:$RPS,Прил.№7!$RQD:$RQE,Прил.№7!$RQP:$RQQ,Прил.№7!$RYH:$RYI,Прил.№7!$RYT:$RYW,Прил.№7!$RZH:$RZO,Прил.№7!$RZZ:$SAA,Прил.№7!$SAL:$SAM,Прил.№7!$SID:$SIE,Прил.№7!$SIP:$SIS,Прил.№7!$SJD:$SJK,Прил.№7!$SJV:$SJW,Прил.№7!$SKH:$SKI,Прил.№7!$SRZ:$SSA,Прил.№7!$SSL:$SSO,Прил.№7!$SSZ:$STG,Прил.№7!$STR:$STS,Прил.№7!$SUD:$SUE,Прил.№7!$TBV:$TBW,Прил.№7!$TCH:$TCK,Прил.№7!$TCV:$TDC,Прил.№7!$TDN:$TDO,Прил.№7!$TDZ:$TEA,Прил.№7!$TLR:$TLS,Прил.№7!$TMD:$TMG,Прил.№7!$TMR:$TMY,Прил.№7!$TNJ:$TNK,Прил.№7!$TNV:$TNW,Прил.№7!$TVN:$TVO,Прил.№7!$TVZ:$TWC,Прил.№7!$TWN:$TWU,Прил.№7!$TXF:$TXG,Прил.№7!$TXR:$TXS,Прил.№7!$UFJ:$UFK,Прил.№7!$UFV:$UFY,Прил.№7!$UGJ:$UGQ,Прил.№7!$UHB:$UHC,Прил.№7!$UHN:$UHO,Прил.№7!$UPF:$UPG,Прил.№7!$UPR:$UPU,Прил.№7!$UQF:$UQM,Прил.№7!$UQX:$UQY,Прил.№7!$URJ:$URK,Прил.№7!$UZB:$UZC,Прил.№7!$UZN:$UZQ,Прил.№7!$VAB:$VAI,Прил.№7!$VAT:$VAU,Прил.№7!$VBF:$VBG,Прил.№7!$VIX:$VIY,Прил.№7!$VJJ:$VJM,Прил.№7!$VJX:$VKE,Прил.№7!$VKP:$VKQ,Прил.№7!$VLB:$VLC,Прил.№7!$VST:$VSU,Прил.№7!$VTF:$VTI,Прил.№7!$VTT:$VUA,Прил.№7!$VUL:$VUM,Прил.№7!$VUX:$VUY,Прил.№7!$WCP:$WCQ,Прил.№7!$WDB:$WDE,Прил.№7!$WDP:$WDW,Прил.№7!$WEH:$WEI,Прил.№7!$WET:$WEU,Прил.№7!$WML:$WMM,Прил.№7!$WMX:$WNA,Прил.№7!$WNL:$WNS,Прил.№7!$WOD:$WOE,Прил.№7!$WOP:$WOQ,Прил.№7!$WWH:$WWI,Прил.№7!$WWT:$WWW,Прил.№7!$WXH:$WXO,Прил.№7!$WXZ:$WYA,Прил.№7!$WYL:$WYM</formula>
    <oldFormula>Прил.№7!$Z:$AA,Прил.№7!$AL:$AO,Прил.№7!$AZ:$BG,Прил.№7!$BR:$BS,Прил.№7!$CD:$CE,Прил.№7!$JV:$JW,Прил.№7!$KH:$KK,Прил.№7!$KV:$LC,Прил.№7!$LN:$LO,Прил.№7!$LZ:$MA,Прил.№7!$TR:$TS,Прил.№7!$UD:$UG,Прил.№7!$UR:$UY,Прил.№7!$VJ:$VK,Прил.№7!$VV:$VW,Прил.№7!$ADN:$ADO,Прил.№7!$ADZ:$AEC,Прил.№7!$AEN:$AEU,Прил.№7!$AFF:$AFG,Прил.№7!$AFR:$AFS,Прил.№7!$ANJ:$ANK,Прил.№7!$ANV:$ANY,Прил.№7!$AOJ:$AOQ,Прил.№7!$APB:$APC,Прил.№7!$APN:$APO,Прил.№7!$AXF:$AXG,Прил.№7!$AXR:$AXU,Прил.№7!$AYF:$AYM,Прил.№7!$AYX:$AYY,Прил.№7!$AZJ:$AZK,Прил.№7!$BHB:$BHC,Прил.№7!$BHN:$BHQ,Прил.№7!$BIB:$BII,Прил.№7!$BIT:$BIU,Прил.№7!$BJF:$BJG,Прил.№7!$BQX:$BQY,Прил.№7!$BRJ:$BRM,Прил.№7!$BRX:$BSE,Прил.№7!$BSP:$BSQ,Прил.№7!$BTB:$BTC,Прил.№7!$CAT:$CAU,Прил.№7!$CBF:$CBI,Прил.№7!$CBT:$CCA,Прил.№7!$CCL:$CCM,Прил.№7!$CCX:$CCY,Прил.№7!$CKP:$CKQ,Прил.№7!$CLB:$CLE,Прил.№7!$CLP:$CLW,Прил.№7!$CMH:$CMI,Прил.№7!$CMT:$CMU,Прил.№7!$CUL:$CUM,Прил.№7!$CUX:$CVA,Прил.№7!$CVL:$CVS,Прил.№7!$CWD:$CWE,Прил.№7!$CWP:$CWQ,Прил.№7!$DEH:$DEI,Прил.№7!$DET:$DEW,Прил.№7!$DFH:$DFO,Прил.№7!$DFZ:$DGA,Прил.№7!$DGL:$DGM,Прил.№7!$DOD:$DOE,Прил.№7!$DOP:$DOS,Прил.№7!$DPD:$DPK,Прил.№7!$DPV:$DPW,Прил.№7!$DQH:$DQI,Прил.№7!$DXZ:$DYA,Прил.№7!$DYL:$DYO,Прил.№7!$DYZ:$DZG,Прил.№7!$DZR:$DZS,Прил.№7!$EAD:$EAE,Прил.№7!$EHV:$EHW,Прил.№7!$EIH:$EIK,Прил.№7!$EIV:$EJC,Прил.№7!$EJN:$EJO,Прил.№7!$EJZ:$EKA,Прил.№7!$ERR:$ERS,Прил.№7!$ESD:$ESG,Прил.№7!$ESR:$ESY,Прил.№7!$ETJ:$ETK,Прил.№7!$ETV:$ETW,Прил.№7!$FBN:$FBO,Прил.№7!$FBZ:$FCC,Прил.№7!$FCN:$FCU,Прил.№7!$FDF:$FDG,Прил.№7!$FDR:$FDS,Прил.№7!$FLJ:$FLK,Прил.№7!$FLV:$FLY,Прил.№7!$FMJ:$FMQ,Прил.№7!$FNB:$FNC,Прил.№7!$FNN:$FNO,Прил.№7!$FVF:$FVG,Прил.№7!$FVR:$FVU,Прил.№7!$FWF:$FWM,Прил.№7!$FWX:$FWY,Прил.№7!$FXJ:$FXK,Прил.№7!$GFB:$GFC,Прил.№7!$GFN:$GFQ,Прил.№7!$GGB:$GGI,Прил.№7!$GGT:$GGU,Прил.№7!$GHF:$GHG,Прил.№7!$GOX:$GOY,Прил.№7!$GPJ:$GPM,Прил.№7!$GPX:$GQE,Прил.№7!$GQP:$GQQ,Прил.№7!$GRB:$GRC,Прил.№7!$GYT:$GYU,Прил.№7!$GZF:$GZI,Прил.№7!$GZT:$HAA,Прил.№7!$HAL:$HAM,Прил.№7!$HAX:$HAY,Прил.№7!$HIP:$HIQ,Прил.№7!$HJB:$HJE,Прил.№7!$HJP:$HJW,Прил.№7!$HKH:$HKI,Прил.№7!$HKT:$HKU,Прил.№7!$HSL:$HSM,Прил.№7!$HSX:$HTA,Прил.№7!$HTL:$HTS,Прил.№7!$HUD:$HUE,Прил.№7!$HUP:$HUQ,Прил.№7!$ICH:$ICI,Прил.№7!$ICT:$ICW,Прил.№7!$IDH:$IDO,Прил.№7!$IDZ:$IEA,Прил.№7!$IEL:$IEM,Прил.№7!$IMD:$IME,Прил.№7!$IMP:$IMS,Прил.№7!$IND:$INK,Прил.№7!$INV:$INW,Прил.№7!$IOH:$IOI,Прил.№7!$IVZ:$IWA,Прил.№7!$IWL:$IWO,Прил.№7!$IWZ:$IXG,Прил.№7!$IXR:$IXS,Прил.№7!$IYD:$IYE,Прил.№7!$JFV:$JFW,Прил.№7!$JGH:$JGK,Прил.№7!$JGV:$JHC,Прил.№7!$JHN:$JHO,Прил.№7!$JHZ:$JIA,Прил.№7!$JPR:$JPS,Прил.№7!$JQD:$JQG,Прил.№7!$JQR:$JQY,Прил.№7!$JRJ:$JRK,Прил.№7!$JRV:$JRW,Прил.№7!$JZN:$JZO,Прил.№7!$JZZ:$KAC,Прил.№7!$KAN:$KAU,Прил.№7!$KBF:$KBG,Прил.№7!$KBR:$KBS,Прил.№7!$KJJ:$KJK,Прил.№7!$KJV:$KJY,Прил.№7!$KKJ:$KKQ,Прил.№7!$KLB:$KLC,Прил.№7!$KLN:$KLO,Прил.№7!$KTF:$KTG,Прил.№7!$KTR:$KTU,Прил.№7!$KUF:$KUM,Прил.№7!$KUX:$KUY,Прил.№7!$KVJ:$KVK,Прил.№7!$LDB:$LDC,Прил.№7!$LDN:$LDQ,Прил.№7!$LEB:$LEI,Прил.№7!$LET:$LEU,Прил.№7!$LFF:$LFG,Прил.№7!$LMX:$LMY,Прил.№7!$LNJ:$LNM,Прил.№7!$LNX:$LOE,Прил.№7!$LOP:$LOQ,Прил.№7!$LPB:$LPC,Прил.№7!$LWT:$LWU,Прил.№7!$LXF:$LXI,Прил.№7!$LXT:$LYA,Прил.№7!$LYL:$LYM,Прил.№7!$LYX:$LYY,Прил.№7!$MGP:$MGQ,Прил.№7!$MHB:$MHE,Прил.№7!$MHP:$MHW,Прил.№7!$MIH:$MII,Прил.№7!$MIT:$MIU,Прил.№7!$MQL:$MQM,Прил.№7!$MQX:$MRA,Прил.№7!$MRL:$MRS,Прил.№7!$MSD:$MSE,Прил.№7!$MSP:$MSQ,Прил.№7!$NAH:$NAI,Прил.№7!$NAT:$NAW,Прил.№7!$NBH:$NBO,Прил.№7!$NBZ:$NCA,Прил.№7!$NCL:$NCM,Прил.№7!$NKD:$NKE,Прил.№7!$NKP:$NKS,Прил.№7!$NLD:$NLK,Прил.№7!$NLV:$NLW,Прил.№7!$NMH:$NMI,Прил.№7!$NTZ:$NUA,Прил.№7!$NUL:$NUO,Прил.№7!$NUZ:$NVG,Прил.№7!$NVR:$NVS,Прил.№7!$NWD:$NWE,Прил.№7!$ODV:$ODW,Прил.№7!$OEH:$OEK,Прил.№7!$OEV:$OFC,Прил.№7!$OFN:$OFO,Прил.№7!$OFZ:$OGA,Прил.№7!$ONR:$ONS,Прил.№7!$OOD:$OOG,Прил.№7!$OOR:$OOY,Прил.№7!$OPJ:$OPK,Прил.№7!$OPV:$OPW,Прил.№7!$OXN:$OXO,Прил.№7!$OXZ:$OYC,Прил.№7!$OYN:$OYU,Прил.№7!$OZF:$OZG,Прил.№7!$OZR:$OZS,Прил.№7!$PHJ:$PHK,Прил.№7!$PHV:$PHY,Прил.№7!$PIJ:$PIQ,Прил.№7!$PJB:$PJC,Прил.№7!$PJN:$PJO,Прил.№7!$PRF:$PRG,Прил.№7!$PRR:$PRU,Прил.№7!$PSF:$PSM,Прил.№7!$PSX:$PSY,Прил.№7!$PTJ:$PTK,Прил.№7!$QBB:$QBC,Прил.№7!$QBN:$QBQ,Прил.№7!$QCB:$QCI,Прил.№7!$QCT:$QCU,Прил.№7!$QDF:$QDG,Прил.№7!$QKX:$QKY,Прил.№7!$QLJ:$QLM,Прил.№7!$QLX:$QME,Прил.№7!$QMP:$QMQ,Прил.№7!$QNB:$QNC,Прил.№7!$QUT:$QUU,Прил.№7!$QVF:$QVI,Прил.№7!$QVT:$QWA,Прил.№7!$QWL:$QWM,Прил.№7!$QWX:$QWY,Прил.№7!$REP:$REQ,Прил.№7!$RFB:$RFE,Прил.№7!$RFP:$RFW,Прил.№7!$RGH:$RGI,Прил.№7!$RGT:$RGU,Прил.№7!$ROL:$ROM,Прил.№7!$ROX:$RPA,Прил.№7!$RPL:$RPS,Прил.№7!$RQD:$RQE,Прил.№7!$RQP:$RQQ,Прил.№7!$RYH:$RYI,Прил.№7!$RYT:$RYW,Прил.№7!$RZH:$RZO,Прил.№7!$RZZ:$SAA,Прил.№7!$SAL:$SAM,Прил.№7!$SID:$SIE,Прил.№7!$SIP:$SIS,Прил.№7!$SJD:$SJK,Прил.№7!$SJV:$SJW,Прил.№7!$SKH:$SKI,Прил.№7!$SRZ:$SSA,Прил.№7!$SSL:$SSO,Прил.№7!$SSZ:$STG,Прил.№7!$STR:$STS,Прил.№7!$SUD:$SUE,Прил.№7!$TBV:$TBW,Прил.№7!$TCH:$TCK,Прил.№7!$TCV:$TDC,Прил.№7!$TDN:$TDO,Прил.№7!$TDZ:$TEA,Прил.№7!$TLR:$TLS,Прил.№7!$TMD:$TMG,Прил.№7!$TMR:$TMY,Прил.№7!$TNJ:$TNK,Прил.№7!$TNV:$TNW,Прил.№7!$TVN:$TVO,Прил.№7!$TVZ:$TWC,Прил.№7!$TWN:$TWU,Прил.№7!$TXF:$TXG,Прил.№7!$TXR:$TXS,Прил.№7!$UFJ:$UFK,Прил.№7!$UFV:$UFY,Прил.№7!$UGJ:$UGQ,Прил.№7!$UHB:$UHC,Прил.№7!$UHN:$UHO,Прил.№7!$UPF:$UPG,Прил.№7!$UPR:$UPU,Прил.№7!$UQF:$UQM,Прил.№7!$UQX:$UQY,Прил.№7!$URJ:$URK,Прил.№7!$UZB:$UZC,Прил.№7!$UZN:$UZQ,Прил.№7!$VAB:$VAI,Прил.№7!$VAT:$VAU,Прил.№7!$VBF:$VBG,Прил.№7!$VIX:$VIY,Прил.№7!$VJJ:$VJM,Прил.№7!$VJX:$VKE,Прил.№7!$VKP:$VKQ,Прил.№7!$VLB:$VLC,Прил.№7!$VST:$VSU,Прил.№7!$VTF:$VTI,Прил.№7!$VTT:$VUA,Прил.№7!$VUL:$VUM,Прил.№7!$VUX:$VUY,Прил.№7!$WCP:$WCQ,Прил.№7!$WDB:$WDE,Прил.№7!$WDP:$WDW,Прил.№7!$WEH:$WEI,Прил.№7!$WET:$WEU,Прил.№7!$WML:$WMM,Прил.№7!$WMX:$WNA,Прил.№7!$WNL:$WNS,Прил.№7!$WOD:$WOE,Прил.№7!$WOP:$WOQ,Прил.№7!$WWH:$WWI,Прил.№7!$WWT:$WWW,Прил.№7!$WXH:$WXO,Прил.№7!$WXZ:$WYA,Прил.№7!$WYL:$WYM</oldFormula>
  </rdn>
  <rdn rId="0" localSheetId="9" customView="1" name="Z_60C8347C_565B_4347_843D_DEDC7AB97903_.wvu.PrintTitles" hidden="1" oldHidden="1">
    <formula>'Прил. №8.1'!$A:$B</formula>
    <oldFormula>'Прил. №8.1'!$A:$B</oldFormula>
  </rdn>
  <rdn rId="0" localSheetId="10" customView="1" name="Z_60C8347C_565B_4347_843D_DEDC7AB97903_.wvu.PrintTitles" hidden="1" oldHidden="1">
    <formula>'Прил. №8.2'!$A:$B</formula>
    <oldFormula>'Прил. №8.2'!$A:$B</oldFormula>
  </rdn>
  <rcv guid="{60C8347C-565B-4347-843D-DEDC7AB97903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61" sId="8">
    <oc r="S3" t="inlineStr">
      <is>
        <t>МО</t>
      </is>
    </oc>
    <nc r="S3" t="inlineStr">
      <is>
        <t>Ульяновск</t>
      </is>
    </nc>
  </rcc>
  <rdn rId="0" localSheetId="1" customView="1" name="Z_60C8347C_565B_4347_843D_DEDC7AB97903_.wvu.PrintArea" hidden="1" oldHidden="1">
    <formula>Прил.№1!$A$3:$C$99</formula>
  </rdn>
  <rdn rId="0" localSheetId="2" customView="1" name="Z_60C8347C_565B_4347_843D_DEDC7AB97903_.wvu.PrintArea" hidden="1" oldHidden="1">
    <formula>'Прил. №2'!$A$1:$F$44</formula>
  </rdn>
  <rdn rId="0" localSheetId="2" customView="1" name="Z_60C8347C_565B_4347_843D_DEDC7AB97903_.wvu.Rows" hidden="1" oldHidden="1">
    <formula>'Прил. №2'!$4:$4</formula>
  </rdn>
  <rdn rId="0" localSheetId="3" customView="1" name="Z_60C8347C_565B_4347_843D_DEDC7AB97903_.wvu.PrintTitles" hidden="1" oldHidden="1">
    <formula>'Прил. №3'!$A:$B</formula>
  </rdn>
  <rdn rId="0" localSheetId="4" customView="1" name="Z_60C8347C_565B_4347_843D_DEDC7AB97903_.wvu.PrintArea" hidden="1" oldHidden="1">
    <formula>'Прил. №4'!$A$1:$AD$43</formula>
  </rdn>
  <rdn rId="0" localSheetId="5" customView="1" name="Z_60C8347C_565B_4347_843D_DEDC7AB97903_.wvu.PrintArea" hidden="1" oldHidden="1">
    <formula>'Прил. №5.1'!$A$1:$EA$45</formula>
  </rdn>
  <rdn rId="0" localSheetId="5" customView="1" name="Z_60C8347C_565B_4347_843D_DEDC7AB97903_.wvu.PrintTitles" hidden="1" oldHidden="1">
    <formula>'Прил. №5.1'!$A:$B</formula>
  </rdn>
  <rdn rId="0" localSheetId="5" customView="1" name="Z_60C8347C_565B_4347_843D_DEDC7AB97903_.wvu.Rows" hidden="1" oldHidden="1">
    <formula>'Прил. №5.1'!$42:$42</formula>
  </rdn>
  <rdn rId="0" localSheetId="5" customView="1" name="Z_60C8347C_565B_4347_843D_DEDC7AB97903_.wvu.Cols" hidden="1" oldHidden="1">
    <formula>'Прил. №5.1'!$C:$L,'Прил. №5.1'!$V:$V,'Прил. №5.1'!$AF:$AF,'Прил. №5.1'!$AP:$AP,'Прил. №5.1'!$AZ:$AZ,'Прил. №5.1'!$BJ:$BJ,'Прил. №5.1'!$BT:$BT,'Прил. №5.1'!$CD:$CD,'Прил. №5.1'!$CN:$CN,'Прил. №5.1'!$CX:$CX,'Прил. №5.1'!$DH:$DH,'Прил. №5.1'!$DR:$DR,'Прил. №5.1'!$EB:$EB</formula>
  </rdn>
  <rdn rId="0" localSheetId="6" customView="1" name="Z_60C8347C_565B_4347_843D_DEDC7AB97903_.wvu.PrintArea" hidden="1" oldHidden="1">
    <formula>'Прил. №5.2'!$A$1:$EA$45</formula>
  </rdn>
  <rdn rId="0" localSheetId="6" customView="1" name="Z_60C8347C_565B_4347_843D_DEDC7AB97903_.wvu.PrintTitles" hidden="1" oldHidden="1">
    <formula>'Прил. №5.2'!$A:$B</formula>
  </rdn>
  <rdn rId="0" localSheetId="6" customView="1" name="Z_60C8347C_565B_4347_843D_DEDC7AB97903_.wvu.Rows" hidden="1" oldHidden="1">
    <formula>'Прил. №5.2'!$42:$42</formula>
  </rdn>
  <rdn rId="0" localSheetId="6" customView="1" name="Z_60C8347C_565B_4347_843D_DEDC7AB97903_.wvu.Cols" hidden="1" oldHidden="1">
    <formula>'Прил. №5.2'!$C:$L,'Прил. №5.2'!$V:$V,'Прил. №5.2'!$AF:$AF,'Прил. №5.2'!$AP:$AP,'Прил. №5.2'!$AZ:$AZ,'Прил. №5.2'!$BJ:$BJ,'Прил. №5.2'!$BT:$BT,'Прил. №5.2'!$CD:$CD,'Прил. №5.2'!$CN:$CN,'Прил. №5.2'!$CX:$CX,'Прил. №5.2'!$DH:$DH,'Прил. №5.2'!$DR:$DR,'Прил. №5.2'!$EB:$EB</formula>
  </rdn>
  <rdn rId="0" localSheetId="7" customView="1" name="Z_60C8347C_565B_4347_843D_DEDC7AB97903_.wvu.PrintArea" hidden="1" oldHidden="1">
    <formula>'Прил. № 6'!$1:$40</formula>
  </rdn>
  <rdn rId="0" localSheetId="7" customView="1" name="Z_60C8347C_565B_4347_843D_DEDC7AB97903_.wvu.PrintTitles" hidden="1" oldHidden="1">
    <formula>'Прил. № 6'!$A:$B</formula>
  </rdn>
  <rdn rId="0" localSheetId="8" customView="1" name="Z_60C8347C_565B_4347_843D_DEDC7AB97903_.wvu.PrintArea" hidden="1" oldHidden="1">
    <formula>Прил.№7!$A$1:$CU$105</formula>
  </rdn>
  <rdn rId="0" localSheetId="8" customView="1" name="Z_60C8347C_565B_4347_843D_DEDC7AB97903_.wvu.PrintTitles" hidden="1" oldHidden="1">
    <formula>Прил.№7!$A:$A</formula>
  </rdn>
  <rdn rId="0" localSheetId="8" customView="1" name="Z_60C8347C_565B_4347_843D_DEDC7AB97903_.wvu.Cols" hidden="1" oldHidden="1">
    <formula>Прил.№7!$Z:$AA,Прил.№7!$AL:$AO,Прил.№7!$AZ:$BG,Прил.№7!$BR:$BS,Прил.№7!$CD:$CE,Прил.№7!$JV:$JW,Прил.№7!$KH:$KK,Прил.№7!$KV:$LC,Прил.№7!$LN:$LO,Прил.№7!$LZ:$MA,Прил.№7!$TR:$TS,Прил.№7!$UD:$UG,Прил.№7!$UR:$UY,Прил.№7!$VJ:$VK,Прил.№7!$VV:$VW,Прил.№7!$ADN:$ADO,Прил.№7!$ADZ:$AEC,Прил.№7!$AEN:$AEU,Прил.№7!$AFF:$AFG,Прил.№7!$AFR:$AFS,Прил.№7!$ANJ:$ANK,Прил.№7!$ANV:$ANY,Прил.№7!$AOJ:$AOQ,Прил.№7!$APB:$APC,Прил.№7!$APN:$APO,Прил.№7!$AXF:$AXG,Прил.№7!$AXR:$AXU,Прил.№7!$AYF:$AYM,Прил.№7!$AYX:$AYY,Прил.№7!$AZJ:$AZK,Прил.№7!$BHB:$BHC,Прил.№7!$BHN:$BHQ,Прил.№7!$BIB:$BII,Прил.№7!$BIT:$BIU,Прил.№7!$BJF:$BJG,Прил.№7!$BQX:$BQY,Прил.№7!$BRJ:$BRM,Прил.№7!$BRX:$BSE,Прил.№7!$BSP:$BSQ,Прил.№7!$BTB:$BTC,Прил.№7!$CAT:$CAU,Прил.№7!$CBF:$CBI,Прил.№7!$CBT:$CCA,Прил.№7!$CCL:$CCM,Прил.№7!$CCX:$CCY,Прил.№7!$CKP:$CKQ,Прил.№7!$CLB:$CLE,Прил.№7!$CLP:$CLW,Прил.№7!$CMH:$CMI,Прил.№7!$CMT:$CMU,Прил.№7!$CUL:$CUM,Прил.№7!$CUX:$CVA,Прил.№7!$CVL:$CVS,Прил.№7!$CWD:$CWE,Прил.№7!$CWP:$CWQ,Прил.№7!$DEH:$DEI,Прил.№7!$DET:$DEW,Прил.№7!$DFH:$DFO,Прил.№7!$DFZ:$DGA,Прил.№7!$DGL:$DGM,Прил.№7!$DOD:$DOE,Прил.№7!$DOP:$DOS,Прил.№7!$DPD:$DPK,Прил.№7!$DPV:$DPW,Прил.№7!$DQH:$DQI,Прил.№7!$DXZ:$DYA,Прил.№7!$DYL:$DYO,Прил.№7!$DYZ:$DZG,Прил.№7!$DZR:$DZS,Прил.№7!$EAD:$EAE,Прил.№7!$EHV:$EHW,Прил.№7!$EIH:$EIK,Прил.№7!$EIV:$EJC,Прил.№7!$EJN:$EJO,Прил.№7!$EJZ:$EKA,Прил.№7!$ERR:$ERS,Прил.№7!$ESD:$ESG,Прил.№7!$ESR:$ESY,Прил.№7!$ETJ:$ETK,Прил.№7!$ETV:$ETW,Прил.№7!$FBN:$FBO,Прил.№7!$FBZ:$FCC,Прил.№7!$FCN:$FCU,Прил.№7!$FDF:$FDG,Прил.№7!$FDR:$FDS,Прил.№7!$FLJ:$FLK,Прил.№7!$FLV:$FLY,Прил.№7!$FMJ:$FMQ,Прил.№7!$FNB:$FNC,Прил.№7!$FNN:$FNO,Прил.№7!$FVF:$FVG,Прил.№7!$FVR:$FVU,Прил.№7!$FWF:$FWM,Прил.№7!$FWX:$FWY,Прил.№7!$FXJ:$FXK,Прил.№7!$GFB:$GFC,Прил.№7!$GFN:$GFQ,Прил.№7!$GGB:$GGI,Прил.№7!$GGT:$GGU,Прил.№7!$GHF:$GHG,Прил.№7!$GOX:$GOY,Прил.№7!$GPJ:$GPM,Прил.№7!$GPX:$GQE,Прил.№7!$GQP:$GQQ,Прил.№7!$GRB:$GRC,Прил.№7!$GYT:$GYU,Прил.№7!$GZF:$GZI,Прил.№7!$GZT:$HAA,Прил.№7!$HAL:$HAM,Прил.№7!$HAX:$HAY,Прил.№7!$HIP:$HIQ,Прил.№7!$HJB:$HJE,Прил.№7!$HJP:$HJW,Прил.№7!$HKH:$HKI,Прил.№7!$HKT:$HKU,Прил.№7!$HSL:$HSM,Прил.№7!$HSX:$HTA,Прил.№7!$HTL:$HTS,Прил.№7!$HUD:$HUE,Прил.№7!$HUP:$HUQ,Прил.№7!$ICH:$ICI,Прил.№7!$ICT:$ICW,Прил.№7!$IDH:$IDO,Прил.№7!$IDZ:$IEA,Прил.№7!$IEL:$IEM,Прил.№7!$IMD:$IME,Прил.№7!$IMP:$IMS,Прил.№7!$IND:$INK,Прил.№7!$INV:$INW,Прил.№7!$IOH:$IOI,Прил.№7!$IVZ:$IWA,Прил.№7!$IWL:$IWO,Прил.№7!$IWZ:$IXG,Прил.№7!$IXR:$IXS,Прил.№7!$IYD:$IYE,Прил.№7!$JFV:$JFW,Прил.№7!$JGH:$JGK,Прил.№7!$JGV:$JHC,Прил.№7!$JHN:$JHO,Прил.№7!$JHZ:$JIA,Прил.№7!$JPR:$JPS,Прил.№7!$JQD:$JQG,Прил.№7!$JQR:$JQY,Прил.№7!$JRJ:$JRK,Прил.№7!$JRV:$JRW,Прил.№7!$JZN:$JZO,Прил.№7!$JZZ:$KAC,Прил.№7!$KAN:$KAU,Прил.№7!$KBF:$KBG,Прил.№7!$KBR:$KBS,Прил.№7!$KJJ:$KJK,Прил.№7!$KJV:$KJY,Прил.№7!$KKJ:$KKQ,Прил.№7!$KLB:$KLC,Прил.№7!$KLN:$KLO,Прил.№7!$KTF:$KTG,Прил.№7!$KTR:$KTU,Прил.№7!$KUF:$KUM,Прил.№7!$KUX:$KUY,Прил.№7!$KVJ:$KVK,Прил.№7!$LDB:$LDC,Прил.№7!$LDN:$LDQ,Прил.№7!$LEB:$LEI,Прил.№7!$LET:$LEU,Прил.№7!$LFF:$LFG,Прил.№7!$LMX:$LMY,Прил.№7!$LNJ:$LNM,Прил.№7!$LNX:$LOE,Прил.№7!$LOP:$LOQ,Прил.№7!$LPB:$LPC,Прил.№7!$LWT:$LWU,Прил.№7!$LXF:$LXI,Прил.№7!$LXT:$LYA,Прил.№7!$LYL:$LYM,Прил.№7!$LYX:$LYY,Прил.№7!$MGP:$MGQ,Прил.№7!$MHB:$MHE,Прил.№7!$MHP:$MHW,Прил.№7!$MIH:$MII,Прил.№7!$MIT:$MIU,Прил.№7!$MQL:$MQM,Прил.№7!$MQX:$MRA,Прил.№7!$MRL:$MRS,Прил.№7!$MSD:$MSE,Прил.№7!$MSP:$MSQ,Прил.№7!$NAH:$NAI,Прил.№7!$NAT:$NAW,Прил.№7!$NBH:$NBO,Прил.№7!$NBZ:$NCA,Прил.№7!$NCL:$NCM,Прил.№7!$NKD:$NKE,Прил.№7!$NKP:$NKS,Прил.№7!$NLD:$NLK,Прил.№7!$NLV:$NLW,Прил.№7!$NMH:$NMI,Прил.№7!$NTZ:$NUA,Прил.№7!$NUL:$NUO,Прил.№7!$NUZ:$NVG,Прил.№7!$NVR:$NVS,Прил.№7!$NWD:$NWE,Прил.№7!$ODV:$ODW,Прил.№7!$OEH:$OEK,Прил.№7!$OEV:$OFC,Прил.№7!$OFN:$OFO,Прил.№7!$OFZ:$OGA,Прил.№7!$ONR:$ONS,Прил.№7!$OOD:$OOG,Прил.№7!$OOR:$OOY,Прил.№7!$OPJ:$OPK,Прил.№7!$OPV:$OPW,Прил.№7!$OXN:$OXO,Прил.№7!$OXZ:$OYC,Прил.№7!$OYN:$OYU,Прил.№7!$OZF:$OZG,Прил.№7!$OZR:$OZS,Прил.№7!$PHJ:$PHK,Прил.№7!$PHV:$PHY,Прил.№7!$PIJ:$PIQ,Прил.№7!$PJB:$PJC,Прил.№7!$PJN:$PJO,Прил.№7!$PRF:$PRG,Прил.№7!$PRR:$PRU,Прил.№7!$PSF:$PSM,Прил.№7!$PSX:$PSY,Прил.№7!$PTJ:$PTK,Прил.№7!$QBB:$QBC,Прил.№7!$QBN:$QBQ,Прил.№7!$QCB:$QCI,Прил.№7!$QCT:$QCU,Прил.№7!$QDF:$QDG,Прил.№7!$QKX:$QKY,Прил.№7!$QLJ:$QLM,Прил.№7!$QLX:$QME,Прил.№7!$QMP:$QMQ,Прил.№7!$QNB:$QNC,Прил.№7!$QUT:$QUU,Прил.№7!$QVF:$QVI,Прил.№7!$QVT:$QWA,Прил.№7!$QWL:$QWM,Прил.№7!$QWX:$QWY,Прил.№7!$REP:$REQ,Прил.№7!$RFB:$RFE,Прил.№7!$RFP:$RFW,Прил.№7!$RGH:$RGI,Прил.№7!$RGT:$RGU,Прил.№7!$ROL:$ROM,Прил.№7!$ROX:$RPA,Прил.№7!$RPL:$RPS,Прил.№7!$RQD:$RQE,Прил.№7!$RQP:$RQQ,Прил.№7!$RYH:$RYI,Прил.№7!$RYT:$RYW,Прил.№7!$RZH:$RZO,Прил.№7!$RZZ:$SAA,Прил.№7!$SAL:$SAM,Прил.№7!$SID:$SIE,Прил.№7!$SIP:$SIS,Прил.№7!$SJD:$SJK,Прил.№7!$SJV:$SJW,Прил.№7!$SKH:$SKI,Прил.№7!$SRZ:$SSA,Прил.№7!$SSL:$SSO,Прил.№7!$SSZ:$STG,Прил.№7!$STR:$STS,Прил.№7!$SUD:$SUE,Прил.№7!$TBV:$TBW,Прил.№7!$TCH:$TCK,Прил.№7!$TCV:$TDC,Прил.№7!$TDN:$TDO,Прил.№7!$TDZ:$TEA,Прил.№7!$TLR:$TLS,Прил.№7!$TMD:$TMG,Прил.№7!$TMR:$TMY,Прил.№7!$TNJ:$TNK,Прил.№7!$TNV:$TNW,Прил.№7!$TVN:$TVO,Прил.№7!$TVZ:$TWC,Прил.№7!$TWN:$TWU,Прил.№7!$TXF:$TXG,Прил.№7!$TXR:$TXS,Прил.№7!$UFJ:$UFK,Прил.№7!$UFV:$UFY,Прил.№7!$UGJ:$UGQ,Прил.№7!$UHB:$UHC,Прил.№7!$UHN:$UHO,Прил.№7!$UPF:$UPG,Прил.№7!$UPR:$UPU,Прил.№7!$UQF:$UQM,Прил.№7!$UQX:$UQY,Прил.№7!$URJ:$URK,Прил.№7!$UZB:$UZC,Прил.№7!$UZN:$UZQ,Прил.№7!$VAB:$VAI,Прил.№7!$VAT:$VAU,Прил.№7!$VBF:$VBG,Прил.№7!$VIX:$VIY,Прил.№7!$VJJ:$VJM,Прил.№7!$VJX:$VKE,Прил.№7!$VKP:$VKQ,Прил.№7!$VLB:$VLC,Прил.№7!$VST:$VSU,Прил.№7!$VTF:$VTI,Прил.№7!$VTT:$VUA,Прил.№7!$VUL:$VUM,Прил.№7!$VUX:$VUY,Прил.№7!$WCP:$WCQ,Прил.№7!$WDB:$WDE,Прил.№7!$WDP:$WDW,Прил.№7!$WEH:$WEI,Прил.№7!$WET:$WEU,Прил.№7!$WML:$WMM,Прил.№7!$WMX:$WNA,Прил.№7!$WNL:$WNS,Прил.№7!$WOD:$WOE,Прил.№7!$WOP:$WOQ,Прил.№7!$WWH:$WWI,Прил.№7!$WWT:$WWW,Прил.№7!$WXH:$WXO,Прил.№7!$WXZ:$WYA,Прил.№7!$WYL:$WYM</formula>
  </rdn>
  <rdn rId="0" localSheetId="9" customView="1" name="Z_60C8347C_565B_4347_843D_DEDC7AB97903_.wvu.PrintTitles" hidden="1" oldHidden="1">
    <formula>'Прил. №8.1'!$A:$B</formula>
  </rdn>
  <rdn rId="0" localSheetId="10" customView="1" name="Z_60C8347C_565B_4347_843D_DEDC7AB97903_.wvu.PrintTitles" hidden="1" oldHidden="1">
    <formula>'Прил. №8.2'!$A:$B</formula>
  </rdn>
  <rcv guid="{60C8347C-565B-4347-843D-DEDC7AB97903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0C8347C-565B-4347-843D-DEDC7AB97903}" action="delete"/>
  <rdn rId="0" localSheetId="1" customView="1" name="Z_60C8347C_565B_4347_843D_DEDC7AB97903_.wvu.PrintArea" hidden="1" oldHidden="1">
    <formula>Прил.№1!$A$3:$C$99</formula>
    <oldFormula>Прил.№1!$A$3:$C$99</oldFormula>
  </rdn>
  <rdn rId="0" localSheetId="2" customView="1" name="Z_60C8347C_565B_4347_843D_DEDC7AB97903_.wvu.PrintArea" hidden="1" oldHidden="1">
    <formula>'Прил. №2'!$A$1:$F$44</formula>
    <oldFormula>'Прил. №2'!$A$1:$F$44</oldFormula>
  </rdn>
  <rdn rId="0" localSheetId="2" customView="1" name="Z_60C8347C_565B_4347_843D_DEDC7AB97903_.wvu.Rows" hidden="1" oldHidden="1">
    <formula>'Прил. №2'!$4:$4</formula>
    <oldFormula>'Прил. №2'!$4:$4</oldFormula>
  </rdn>
  <rdn rId="0" localSheetId="3" customView="1" name="Z_60C8347C_565B_4347_843D_DEDC7AB97903_.wvu.PrintTitles" hidden="1" oldHidden="1">
    <formula>'Прил. №3'!$A:$B</formula>
    <oldFormula>'Прил. №3'!$A:$B</oldFormula>
  </rdn>
  <rdn rId="0" localSheetId="4" customView="1" name="Z_60C8347C_565B_4347_843D_DEDC7AB97903_.wvu.PrintArea" hidden="1" oldHidden="1">
    <formula>'Прил. №4'!$A$1:$AD$43</formula>
    <oldFormula>'Прил. №4'!$A$1:$AD$43</oldFormula>
  </rdn>
  <rdn rId="0" localSheetId="5" customView="1" name="Z_60C8347C_565B_4347_843D_DEDC7AB97903_.wvu.PrintArea" hidden="1" oldHidden="1">
    <formula>'Прил. №5.1'!$A$1:$EA$45</formula>
    <oldFormula>'Прил. №5.1'!$A$1:$EA$45</oldFormula>
  </rdn>
  <rdn rId="0" localSheetId="5" customView="1" name="Z_60C8347C_565B_4347_843D_DEDC7AB97903_.wvu.PrintTitles" hidden="1" oldHidden="1">
    <formula>'Прил. №5.1'!$A:$B</formula>
    <oldFormula>'Прил. №5.1'!$A:$B</oldFormula>
  </rdn>
  <rdn rId="0" localSheetId="5" customView="1" name="Z_60C8347C_565B_4347_843D_DEDC7AB97903_.wvu.Rows" hidden="1" oldHidden="1">
    <formula>'Прил. №5.1'!$42:$42</formula>
    <oldFormula>'Прил. №5.1'!$42:$42</oldFormula>
  </rdn>
  <rdn rId="0" localSheetId="5" customView="1" name="Z_60C8347C_565B_4347_843D_DEDC7AB97903_.wvu.Cols" hidden="1" oldHidden="1">
    <formula>'Прил. №5.1'!$C:$L,'Прил. №5.1'!$V:$V,'Прил. №5.1'!$AF:$AF,'Прил. №5.1'!$AP:$AP,'Прил. №5.1'!$AZ:$AZ,'Прил. №5.1'!$BJ:$BJ,'Прил. №5.1'!$BT:$BT,'Прил. №5.1'!$CD:$CD,'Прил. №5.1'!$CN:$CN,'Прил. №5.1'!$CX:$CX,'Прил. №5.1'!$DH:$DH,'Прил. №5.1'!$DR:$DR,'Прил. №5.1'!$EB:$EB</formula>
    <oldFormula>'Прил. №5.1'!$C:$L,'Прил. №5.1'!$V:$V,'Прил. №5.1'!$AF:$AF,'Прил. №5.1'!$AP:$AP,'Прил. №5.1'!$AZ:$AZ,'Прил. №5.1'!$BJ:$BJ,'Прил. №5.1'!$BT:$BT,'Прил. №5.1'!$CD:$CD,'Прил. №5.1'!$CN:$CN,'Прил. №5.1'!$CX:$CX,'Прил. №5.1'!$DH:$DH,'Прил. №5.1'!$DR:$DR,'Прил. №5.1'!$EB:$EB</oldFormula>
  </rdn>
  <rdn rId="0" localSheetId="6" customView="1" name="Z_60C8347C_565B_4347_843D_DEDC7AB97903_.wvu.PrintArea" hidden="1" oldHidden="1">
    <formula>'Прил. №5.2'!$A$1:$EA$45</formula>
    <oldFormula>'Прил. №5.2'!$A$1:$EA$45</oldFormula>
  </rdn>
  <rdn rId="0" localSheetId="6" customView="1" name="Z_60C8347C_565B_4347_843D_DEDC7AB97903_.wvu.PrintTitles" hidden="1" oldHidden="1">
    <formula>'Прил. №5.2'!$A:$B</formula>
    <oldFormula>'Прил. №5.2'!$A:$B</oldFormula>
  </rdn>
  <rdn rId="0" localSheetId="6" customView="1" name="Z_60C8347C_565B_4347_843D_DEDC7AB97903_.wvu.Rows" hidden="1" oldHidden="1">
    <formula>'Прил. №5.2'!$42:$42</formula>
    <oldFormula>'Прил. №5.2'!$42:$42</oldFormula>
  </rdn>
  <rdn rId="0" localSheetId="6" customView="1" name="Z_60C8347C_565B_4347_843D_DEDC7AB97903_.wvu.Cols" hidden="1" oldHidden="1">
    <formula>'Прил. №5.2'!$C:$L,'Прил. №5.2'!$V:$V,'Прил. №5.2'!$AF:$AF,'Прил. №5.2'!$AP:$AP,'Прил. №5.2'!$AZ:$AZ,'Прил. №5.2'!$BJ:$BJ,'Прил. №5.2'!$BT:$BT,'Прил. №5.2'!$CD:$CD,'Прил. №5.2'!$CN:$CN,'Прил. №5.2'!$CX:$CX,'Прил. №5.2'!$DH:$DH,'Прил. №5.2'!$DR:$DR,'Прил. №5.2'!$EB:$EB</formula>
    <oldFormula>'Прил. №5.2'!$C:$L,'Прил. №5.2'!$V:$V,'Прил. №5.2'!$AF:$AF,'Прил. №5.2'!$AP:$AP,'Прил. №5.2'!$AZ:$AZ,'Прил. №5.2'!$BJ:$BJ,'Прил. №5.2'!$BT:$BT,'Прил. №5.2'!$CD:$CD,'Прил. №5.2'!$CN:$CN,'Прил. №5.2'!$CX:$CX,'Прил. №5.2'!$DH:$DH,'Прил. №5.2'!$DR:$DR,'Прил. №5.2'!$EB:$EB</oldFormula>
  </rdn>
  <rdn rId="0" localSheetId="7" customView="1" name="Z_60C8347C_565B_4347_843D_DEDC7AB97903_.wvu.PrintArea" hidden="1" oldHidden="1">
    <formula>'Прил. № 6'!$1:$40</formula>
    <oldFormula>'Прил. № 6'!$1:$40</oldFormula>
  </rdn>
  <rdn rId="0" localSheetId="7" customView="1" name="Z_60C8347C_565B_4347_843D_DEDC7AB97903_.wvu.PrintTitles" hidden="1" oldHidden="1">
    <formula>'Прил. № 6'!$A:$B</formula>
    <oldFormula>'Прил. № 6'!$A:$B</oldFormula>
  </rdn>
  <rdn rId="0" localSheetId="8" customView="1" name="Z_60C8347C_565B_4347_843D_DEDC7AB97903_.wvu.PrintArea" hidden="1" oldHidden="1">
    <formula>Прил.№7!$A$1:$CU$105</formula>
    <oldFormula>Прил.№7!$A$1:$CU$105</oldFormula>
  </rdn>
  <rdn rId="0" localSheetId="8" customView="1" name="Z_60C8347C_565B_4347_843D_DEDC7AB97903_.wvu.PrintTitles" hidden="1" oldHidden="1">
    <formula>Прил.№7!$A:$A</formula>
    <oldFormula>Прил.№7!$A:$A</oldFormula>
  </rdn>
  <rdn rId="0" localSheetId="8" customView="1" name="Z_60C8347C_565B_4347_843D_DEDC7AB97903_.wvu.Cols" hidden="1" oldHidden="1">
    <formula>Прил.№7!$Z:$AA,Прил.№7!$AL:$AO,Прил.№7!$AZ:$BG,Прил.№7!$BR:$BS,Прил.№7!$CD:$CE,Прил.№7!$JV:$JW,Прил.№7!$KH:$KK,Прил.№7!$KV:$LC,Прил.№7!$LN:$LO,Прил.№7!$LZ:$MA,Прил.№7!$TR:$TS,Прил.№7!$UD:$UG,Прил.№7!$UR:$UY,Прил.№7!$VJ:$VK,Прил.№7!$VV:$VW,Прил.№7!$ADN:$ADO,Прил.№7!$ADZ:$AEC,Прил.№7!$AEN:$AEU,Прил.№7!$AFF:$AFG,Прил.№7!$AFR:$AFS,Прил.№7!$ANJ:$ANK,Прил.№7!$ANV:$ANY,Прил.№7!$AOJ:$AOQ,Прил.№7!$APB:$APC,Прил.№7!$APN:$APO,Прил.№7!$AXF:$AXG,Прил.№7!$AXR:$AXU,Прил.№7!$AYF:$AYM,Прил.№7!$AYX:$AYY,Прил.№7!$AZJ:$AZK,Прил.№7!$BHB:$BHC,Прил.№7!$BHN:$BHQ,Прил.№7!$BIB:$BII,Прил.№7!$BIT:$BIU,Прил.№7!$BJF:$BJG,Прил.№7!$BQX:$BQY,Прил.№7!$BRJ:$BRM,Прил.№7!$BRX:$BSE,Прил.№7!$BSP:$BSQ,Прил.№7!$BTB:$BTC,Прил.№7!$CAT:$CAU,Прил.№7!$CBF:$CBI,Прил.№7!$CBT:$CCA,Прил.№7!$CCL:$CCM,Прил.№7!$CCX:$CCY,Прил.№7!$CKP:$CKQ,Прил.№7!$CLB:$CLE,Прил.№7!$CLP:$CLW,Прил.№7!$CMH:$CMI,Прил.№7!$CMT:$CMU,Прил.№7!$CUL:$CUM,Прил.№7!$CUX:$CVA,Прил.№7!$CVL:$CVS,Прил.№7!$CWD:$CWE,Прил.№7!$CWP:$CWQ,Прил.№7!$DEH:$DEI,Прил.№7!$DET:$DEW,Прил.№7!$DFH:$DFO,Прил.№7!$DFZ:$DGA,Прил.№7!$DGL:$DGM,Прил.№7!$DOD:$DOE,Прил.№7!$DOP:$DOS,Прил.№7!$DPD:$DPK,Прил.№7!$DPV:$DPW,Прил.№7!$DQH:$DQI,Прил.№7!$DXZ:$DYA,Прил.№7!$DYL:$DYO,Прил.№7!$DYZ:$DZG,Прил.№7!$DZR:$DZS,Прил.№7!$EAD:$EAE,Прил.№7!$EHV:$EHW,Прил.№7!$EIH:$EIK,Прил.№7!$EIV:$EJC,Прил.№7!$EJN:$EJO,Прил.№7!$EJZ:$EKA,Прил.№7!$ERR:$ERS,Прил.№7!$ESD:$ESG,Прил.№7!$ESR:$ESY,Прил.№7!$ETJ:$ETK,Прил.№7!$ETV:$ETW,Прил.№7!$FBN:$FBO,Прил.№7!$FBZ:$FCC,Прил.№7!$FCN:$FCU,Прил.№7!$FDF:$FDG,Прил.№7!$FDR:$FDS,Прил.№7!$FLJ:$FLK,Прил.№7!$FLV:$FLY,Прил.№7!$FMJ:$FMQ,Прил.№7!$FNB:$FNC,Прил.№7!$FNN:$FNO,Прил.№7!$FVF:$FVG,Прил.№7!$FVR:$FVU,Прил.№7!$FWF:$FWM,Прил.№7!$FWX:$FWY,Прил.№7!$FXJ:$FXK,Прил.№7!$GFB:$GFC,Прил.№7!$GFN:$GFQ,Прил.№7!$GGB:$GGI,Прил.№7!$GGT:$GGU,Прил.№7!$GHF:$GHG,Прил.№7!$GOX:$GOY,Прил.№7!$GPJ:$GPM,Прил.№7!$GPX:$GQE,Прил.№7!$GQP:$GQQ,Прил.№7!$GRB:$GRC,Прил.№7!$GYT:$GYU,Прил.№7!$GZF:$GZI,Прил.№7!$GZT:$HAA,Прил.№7!$HAL:$HAM,Прил.№7!$HAX:$HAY,Прил.№7!$HIP:$HIQ,Прил.№7!$HJB:$HJE,Прил.№7!$HJP:$HJW,Прил.№7!$HKH:$HKI,Прил.№7!$HKT:$HKU,Прил.№7!$HSL:$HSM,Прил.№7!$HSX:$HTA,Прил.№7!$HTL:$HTS,Прил.№7!$HUD:$HUE,Прил.№7!$HUP:$HUQ,Прил.№7!$ICH:$ICI,Прил.№7!$ICT:$ICW,Прил.№7!$IDH:$IDO,Прил.№7!$IDZ:$IEA,Прил.№7!$IEL:$IEM,Прил.№7!$IMD:$IME,Прил.№7!$IMP:$IMS,Прил.№7!$IND:$INK,Прил.№7!$INV:$INW,Прил.№7!$IOH:$IOI,Прил.№7!$IVZ:$IWA,Прил.№7!$IWL:$IWO,Прил.№7!$IWZ:$IXG,Прил.№7!$IXR:$IXS,Прил.№7!$IYD:$IYE,Прил.№7!$JFV:$JFW,Прил.№7!$JGH:$JGK,Прил.№7!$JGV:$JHC,Прил.№7!$JHN:$JHO,Прил.№7!$JHZ:$JIA,Прил.№7!$JPR:$JPS,Прил.№7!$JQD:$JQG,Прил.№7!$JQR:$JQY,Прил.№7!$JRJ:$JRK,Прил.№7!$JRV:$JRW,Прил.№7!$JZN:$JZO,Прил.№7!$JZZ:$KAC,Прил.№7!$KAN:$KAU,Прил.№7!$KBF:$KBG,Прил.№7!$KBR:$KBS,Прил.№7!$KJJ:$KJK,Прил.№7!$KJV:$KJY,Прил.№7!$KKJ:$KKQ,Прил.№7!$KLB:$KLC,Прил.№7!$KLN:$KLO,Прил.№7!$KTF:$KTG,Прил.№7!$KTR:$KTU,Прил.№7!$KUF:$KUM,Прил.№7!$KUX:$KUY,Прил.№7!$KVJ:$KVK,Прил.№7!$LDB:$LDC,Прил.№7!$LDN:$LDQ,Прил.№7!$LEB:$LEI,Прил.№7!$LET:$LEU,Прил.№7!$LFF:$LFG,Прил.№7!$LMX:$LMY,Прил.№7!$LNJ:$LNM,Прил.№7!$LNX:$LOE,Прил.№7!$LOP:$LOQ,Прил.№7!$LPB:$LPC,Прил.№7!$LWT:$LWU,Прил.№7!$LXF:$LXI,Прил.№7!$LXT:$LYA,Прил.№7!$LYL:$LYM,Прил.№7!$LYX:$LYY,Прил.№7!$MGP:$MGQ,Прил.№7!$MHB:$MHE,Прил.№7!$MHP:$MHW,Прил.№7!$MIH:$MII,Прил.№7!$MIT:$MIU,Прил.№7!$MQL:$MQM,Прил.№7!$MQX:$MRA,Прил.№7!$MRL:$MRS,Прил.№7!$MSD:$MSE,Прил.№7!$MSP:$MSQ,Прил.№7!$NAH:$NAI,Прил.№7!$NAT:$NAW,Прил.№7!$NBH:$NBO,Прил.№7!$NBZ:$NCA,Прил.№7!$NCL:$NCM,Прил.№7!$NKD:$NKE,Прил.№7!$NKP:$NKS,Прил.№7!$NLD:$NLK,Прил.№7!$NLV:$NLW,Прил.№7!$NMH:$NMI,Прил.№7!$NTZ:$NUA,Прил.№7!$NUL:$NUO,Прил.№7!$NUZ:$NVG,Прил.№7!$NVR:$NVS,Прил.№7!$NWD:$NWE,Прил.№7!$ODV:$ODW,Прил.№7!$OEH:$OEK,Прил.№7!$OEV:$OFC,Прил.№7!$OFN:$OFO,Прил.№7!$OFZ:$OGA,Прил.№7!$ONR:$ONS,Прил.№7!$OOD:$OOG,Прил.№7!$OOR:$OOY,Прил.№7!$OPJ:$OPK,Прил.№7!$OPV:$OPW,Прил.№7!$OXN:$OXO,Прил.№7!$OXZ:$OYC,Прил.№7!$OYN:$OYU,Прил.№7!$OZF:$OZG,Прил.№7!$OZR:$OZS,Прил.№7!$PHJ:$PHK,Прил.№7!$PHV:$PHY,Прил.№7!$PIJ:$PIQ,Прил.№7!$PJB:$PJC,Прил.№7!$PJN:$PJO,Прил.№7!$PRF:$PRG,Прил.№7!$PRR:$PRU,Прил.№7!$PSF:$PSM,Прил.№7!$PSX:$PSY,Прил.№7!$PTJ:$PTK,Прил.№7!$QBB:$QBC,Прил.№7!$QBN:$QBQ,Прил.№7!$QCB:$QCI,Прил.№7!$QCT:$QCU,Прил.№7!$QDF:$QDG,Прил.№7!$QKX:$QKY,Прил.№7!$QLJ:$QLM,Прил.№7!$QLX:$QME,Прил.№7!$QMP:$QMQ,Прил.№7!$QNB:$QNC,Прил.№7!$QUT:$QUU,Прил.№7!$QVF:$QVI,Прил.№7!$QVT:$QWA,Прил.№7!$QWL:$QWM,Прил.№7!$QWX:$QWY,Прил.№7!$REP:$REQ,Прил.№7!$RFB:$RFE,Прил.№7!$RFP:$RFW,Прил.№7!$RGH:$RGI,Прил.№7!$RGT:$RGU,Прил.№7!$ROL:$ROM,Прил.№7!$ROX:$RPA,Прил.№7!$RPL:$RPS,Прил.№7!$RQD:$RQE,Прил.№7!$RQP:$RQQ,Прил.№7!$RYH:$RYI,Прил.№7!$RYT:$RYW,Прил.№7!$RZH:$RZO,Прил.№7!$RZZ:$SAA,Прил.№7!$SAL:$SAM,Прил.№7!$SID:$SIE,Прил.№7!$SIP:$SIS,Прил.№7!$SJD:$SJK,Прил.№7!$SJV:$SJW,Прил.№7!$SKH:$SKI,Прил.№7!$SRZ:$SSA,Прил.№7!$SSL:$SSO,Прил.№7!$SSZ:$STG,Прил.№7!$STR:$STS,Прил.№7!$SUD:$SUE,Прил.№7!$TBV:$TBW,Прил.№7!$TCH:$TCK,Прил.№7!$TCV:$TDC,Прил.№7!$TDN:$TDO,Прил.№7!$TDZ:$TEA,Прил.№7!$TLR:$TLS,Прил.№7!$TMD:$TMG,Прил.№7!$TMR:$TMY,Прил.№7!$TNJ:$TNK,Прил.№7!$TNV:$TNW,Прил.№7!$TVN:$TVO,Прил.№7!$TVZ:$TWC,Прил.№7!$TWN:$TWU,Прил.№7!$TXF:$TXG,Прил.№7!$TXR:$TXS,Прил.№7!$UFJ:$UFK,Прил.№7!$UFV:$UFY,Прил.№7!$UGJ:$UGQ,Прил.№7!$UHB:$UHC,Прил.№7!$UHN:$UHO,Прил.№7!$UPF:$UPG,Прил.№7!$UPR:$UPU,Прил.№7!$UQF:$UQM,Прил.№7!$UQX:$UQY,Прил.№7!$URJ:$URK,Прил.№7!$UZB:$UZC,Прил.№7!$UZN:$UZQ,Прил.№7!$VAB:$VAI,Прил.№7!$VAT:$VAU,Прил.№7!$VBF:$VBG,Прил.№7!$VIX:$VIY,Прил.№7!$VJJ:$VJM,Прил.№7!$VJX:$VKE,Прил.№7!$VKP:$VKQ,Прил.№7!$VLB:$VLC,Прил.№7!$VST:$VSU,Прил.№7!$VTF:$VTI,Прил.№7!$VTT:$VUA,Прил.№7!$VUL:$VUM,Прил.№7!$VUX:$VUY,Прил.№7!$WCP:$WCQ,Прил.№7!$WDB:$WDE,Прил.№7!$WDP:$WDW,Прил.№7!$WEH:$WEI,Прил.№7!$WET:$WEU,Прил.№7!$WML:$WMM,Прил.№7!$WMX:$WNA,Прил.№7!$WNL:$WNS,Прил.№7!$WOD:$WOE,Прил.№7!$WOP:$WOQ,Прил.№7!$WWH:$WWI,Прил.№7!$WWT:$WWW,Прил.№7!$WXH:$WXO,Прил.№7!$WXZ:$WYA,Прил.№7!$WYL:$WYM</formula>
    <oldFormula>Прил.№7!$Z:$AA,Прил.№7!$AL:$AO,Прил.№7!$AZ:$BG,Прил.№7!$BR:$BS,Прил.№7!$CD:$CE,Прил.№7!$JV:$JW,Прил.№7!$KH:$KK,Прил.№7!$KV:$LC,Прил.№7!$LN:$LO,Прил.№7!$LZ:$MA,Прил.№7!$TR:$TS,Прил.№7!$UD:$UG,Прил.№7!$UR:$UY,Прил.№7!$VJ:$VK,Прил.№7!$VV:$VW,Прил.№7!$ADN:$ADO,Прил.№7!$ADZ:$AEC,Прил.№7!$AEN:$AEU,Прил.№7!$AFF:$AFG,Прил.№7!$AFR:$AFS,Прил.№7!$ANJ:$ANK,Прил.№7!$ANV:$ANY,Прил.№7!$AOJ:$AOQ,Прил.№7!$APB:$APC,Прил.№7!$APN:$APO,Прил.№7!$AXF:$AXG,Прил.№7!$AXR:$AXU,Прил.№7!$AYF:$AYM,Прил.№7!$AYX:$AYY,Прил.№7!$AZJ:$AZK,Прил.№7!$BHB:$BHC,Прил.№7!$BHN:$BHQ,Прил.№7!$BIB:$BII,Прил.№7!$BIT:$BIU,Прил.№7!$BJF:$BJG,Прил.№7!$BQX:$BQY,Прил.№7!$BRJ:$BRM,Прил.№7!$BRX:$BSE,Прил.№7!$BSP:$BSQ,Прил.№7!$BTB:$BTC,Прил.№7!$CAT:$CAU,Прил.№7!$CBF:$CBI,Прил.№7!$CBT:$CCA,Прил.№7!$CCL:$CCM,Прил.№7!$CCX:$CCY,Прил.№7!$CKP:$CKQ,Прил.№7!$CLB:$CLE,Прил.№7!$CLP:$CLW,Прил.№7!$CMH:$CMI,Прил.№7!$CMT:$CMU,Прил.№7!$CUL:$CUM,Прил.№7!$CUX:$CVA,Прил.№7!$CVL:$CVS,Прил.№7!$CWD:$CWE,Прил.№7!$CWP:$CWQ,Прил.№7!$DEH:$DEI,Прил.№7!$DET:$DEW,Прил.№7!$DFH:$DFO,Прил.№7!$DFZ:$DGA,Прил.№7!$DGL:$DGM,Прил.№7!$DOD:$DOE,Прил.№7!$DOP:$DOS,Прил.№7!$DPD:$DPK,Прил.№7!$DPV:$DPW,Прил.№7!$DQH:$DQI,Прил.№7!$DXZ:$DYA,Прил.№7!$DYL:$DYO,Прил.№7!$DYZ:$DZG,Прил.№7!$DZR:$DZS,Прил.№7!$EAD:$EAE,Прил.№7!$EHV:$EHW,Прил.№7!$EIH:$EIK,Прил.№7!$EIV:$EJC,Прил.№7!$EJN:$EJO,Прил.№7!$EJZ:$EKA,Прил.№7!$ERR:$ERS,Прил.№7!$ESD:$ESG,Прил.№7!$ESR:$ESY,Прил.№7!$ETJ:$ETK,Прил.№7!$ETV:$ETW,Прил.№7!$FBN:$FBO,Прил.№7!$FBZ:$FCC,Прил.№7!$FCN:$FCU,Прил.№7!$FDF:$FDG,Прил.№7!$FDR:$FDS,Прил.№7!$FLJ:$FLK,Прил.№7!$FLV:$FLY,Прил.№7!$FMJ:$FMQ,Прил.№7!$FNB:$FNC,Прил.№7!$FNN:$FNO,Прил.№7!$FVF:$FVG,Прил.№7!$FVR:$FVU,Прил.№7!$FWF:$FWM,Прил.№7!$FWX:$FWY,Прил.№7!$FXJ:$FXK,Прил.№7!$GFB:$GFC,Прил.№7!$GFN:$GFQ,Прил.№7!$GGB:$GGI,Прил.№7!$GGT:$GGU,Прил.№7!$GHF:$GHG,Прил.№7!$GOX:$GOY,Прил.№7!$GPJ:$GPM,Прил.№7!$GPX:$GQE,Прил.№7!$GQP:$GQQ,Прил.№7!$GRB:$GRC,Прил.№7!$GYT:$GYU,Прил.№7!$GZF:$GZI,Прил.№7!$GZT:$HAA,Прил.№7!$HAL:$HAM,Прил.№7!$HAX:$HAY,Прил.№7!$HIP:$HIQ,Прил.№7!$HJB:$HJE,Прил.№7!$HJP:$HJW,Прил.№7!$HKH:$HKI,Прил.№7!$HKT:$HKU,Прил.№7!$HSL:$HSM,Прил.№7!$HSX:$HTA,Прил.№7!$HTL:$HTS,Прил.№7!$HUD:$HUE,Прил.№7!$HUP:$HUQ,Прил.№7!$ICH:$ICI,Прил.№7!$ICT:$ICW,Прил.№7!$IDH:$IDO,Прил.№7!$IDZ:$IEA,Прил.№7!$IEL:$IEM,Прил.№7!$IMD:$IME,Прил.№7!$IMP:$IMS,Прил.№7!$IND:$INK,Прил.№7!$INV:$INW,Прил.№7!$IOH:$IOI,Прил.№7!$IVZ:$IWA,Прил.№7!$IWL:$IWO,Прил.№7!$IWZ:$IXG,Прил.№7!$IXR:$IXS,Прил.№7!$IYD:$IYE,Прил.№7!$JFV:$JFW,Прил.№7!$JGH:$JGK,Прил.№7!$JGV:$JHC,Прил.№7!$JHN:$JHO,Прил.№7!$JHZ:$JIA,Прил.№7!$JPR:$JPS,Прил.№7!$JQD:$JQG,Прил.№7!$JQR:$JQY,Прил.№7!$JRJ:$JRK,Прил.№7!$JRV:$JRW,Прил.№7!$JZN:$JZO,Прил.№7!$JZZ:$KAC,Прил.№7!$KAN:$KAU,Прил.№7!$KBF:$KBG,Прил.№7!$KBR:$KBS,Прил.№7!$KJJ:$KJK,Прил.№7!$KJV:$KJY,Прил.№7!$KKJ:$KKQ,Прил.№7!$KLB:$KLC,Прил.№7!$KLN:$KLO,Прил.№7!$KTF:$KTG,Прил.№7!$KTR:$KTU,Прил.№7!$KUF:$KUM,Прил.№7!$KUX:$KUY,Прил.№7!$KVJ:$KVK,Прил.№7!$LDB:$LDC,Прил.№7!$LDN:$LDQ,Прил.№7!$LEB:$LEI,Прил.№7!$LET:$LEU,Прил.№7!$LFF:$LFG,Прил.№7!$LMX:$LMY,Прил.№7!$LNJ:$LNM,Прил.№7!$LNX:$LOE,Прил.№7!$LOP:$LOQ,Прил.№7!$LPB:$LPC,Прил.№7!$LWT:$LWU,Прил.№7!$LXF:$LXI,Прил.№7!$LXT:$LYA,Прил.№7!$LYL:$LYM,Прил.№7!$LYX:$LYY,Прил.№7!$MGP:$MGQ,Прил.№7!$MHB:$MHE,Прил.№7!$MHP:$MHW,Прил.№7!$MIH:$MII,Прил.№7!$MIT:$MIU,Прил.№7!$MQL:$MQM,Прил.№7!$MQX:$MRA,Прил.№7!$MRL:$MRS,Прил.№7!$MSD:$MSE,Прил.№7!$MSP:$MSQ,Прил.№7!$NAH:$NAI,Прил.№7!$NAT:$NAW,Прил.№7!$NBH:$NBO,Прил.№7!$NBZ:$NCA,Прил.№7!$NCL:$NCM,Прил.№7!$NKD:$NKE,Прил.№7!$NKP:$NKS,Прил.№7!$NLD:$NLK,Прил.№7!$NLV:$NLW,Прил.№7!$NMH:$NMI,Прил.№7!$NTZ:$NUA,Прил.№7!$NUL:$NUO,Прил.№7!$NUZ:$NVG,Прил.№7!$NVR:$NVS,Прил.№7!$NWD:$NWE,Прил.№7!$ODV:$ODW,Прил.№7!$OEH:$OEK,Прил.№7!$OEV:$OFC,Прил.№7!$OFN:$OFO,Прил.№7!$OFZ:$OGA,Прил.№7!$ONR:$ONS,Прил.№7!$OOD:$OOG,Прил.№7!$OOR:$OOY,Прил.№7!$OPJ:$OPK,Прил.№7!$OPV:$OPW,Прил.№7!$OXN:$OXO,Прил.№7!$OXZ:$OYC,Прил.№7!$OYN:$OYU,Прил.№7!$OZF:$OZG,Прил.№7!$OZR:$OZS,Прил.№7!$PHJ:$PHK,Прил.№7!$PHV:$PHY,Прил.№7!$PIJ:$PIQ,Прил.№7!$PJB:$PJC,Прил.№7!$PJN:$PJO,Прил.№7!$PRF:$PRG,Прил.№7!$PRR:$PRU,Прил.№7!$PSF:$PSM,Прил.№7!$PSX:$PSY,Прил.№7!$PTJ:$PTK,Прил.№7!$QBB:$QBC,Прил.№7!$QBN:$QBQ,Прил.№7!$QCB:$QCI,Прил.№7!$QCT:$QCU,Прил.№7!$QDF:$QDG,Прил.№7!$QKX:$QKY,Прил.№7!$QLJ:$QLM,Прил.№7!$QLX:$QME,Прил.№7!$QMP:$QMQ,Прил.№7!$QNB:$QNC,Прил.№7!$QUT:$QUU,Прил.№7!$QVF:$QVI,Прил.№7!$QVT:$QWA,Прил.№7!$QWL:$QWM,Прил.№7!$QWX:$QWY,Прил.№7!$REP:$REQ,Прил.№7!$RFB:$RFE,Прил.№7!$RFP:$RFW,Прил.№7!$RGH:$RGI,Прил.№7!$RGT:$RGU,Прил.№7!$ROL:$ROM,Прил.№7!$ROX:$RPA,Прил.№7!$RPL:$RPS,Прил.№7!$RQD:$RQE,Прил.№7!$RQP:$RQQ,Прил.№7!$RYH:$RYI,Прил.№7!$RYT:$RYW,Прил.№7!$RZH:$RZO,Прил.№7!$RZZ:$SAA,Прил.№7!$SAL:$SAM,Прил.№7!$SID:$SIE,Прил.№7!$SIP:$SIS,Прил.№7!$SJD:$SJK,Прил.№7!$SJV:$SJW,Прил.№7!$SKH:$SKI,Прил.№7!$SRZ:$SSA,Прил.№7!$SSL:$SSO,Прил.№7!$SSZ:$STG,Прил.№7!$STR:$STS,Прил.№7!$SUD:$SUE,Прил.№7!$TBV:$TBW,Прил.№7!$TCH:$TCK,Прил.№7!$TCV:$TDC,Прил.№7!$TDN:$TDO,Прил.№7!$TDZ:$TEA,Прил.№7!$TLR:$TLS,Прил.№7!$TMD:$TMG,Прил.№7!$TMR:$TMY,Прил.№7!$TNJ:$TNK,Прил.№7!$TNV:$TNW,Прил.№7!$TVN:$TVO,Прил.№7!$TVZ:$TWC,Прил.№7!$TWN:$TWU,Прил.№7!$TXF:$TXG,Прил.№7!$TXR:$TXS,Прил.№7!$UFJ:$UFK,Прил.№7!$UFV:$UFY,Прил.№7!$UGJ:$UGQ,Прил.№7!$UHB:$UHC,Прил.№7!$UHN:$UHO,Прил.№7!$UPF:$UPG,Прил.№7!$UPR:$UPU,Прил.№7!$UQF:$UQM,Прил.№7!$UQX:$UQY,Прил.№7!$URJ:$URK,Прил.№7!$UZB:$UZC,Прил.№7!$UZN:$UZQ,Прил.№7!$VAB:$VAI,Прил.№7!$VAT:$VAU,Прил.№7!$VBF:$VBG,Прил.№7!$VIX:$VIY,Прил.№7!$VJJ:$VJM,Прил.№7!$VJX:$VKE,Прил.№7!$VKP:$VKQ,Прил.№7!$VLB:$VLC,Прил.№7!$VST:$VSU,Прил.№7!$VTF:$VTI,Прил.№7!$VTT:$VUA,Прил.№7!$VUL:$VUM,Прил.№7!$VUX:$VUY,Прил.№7!$WCP:$WCQ,Прил.№7!$WDB:$WDE,Прил.№7!$WDP:$WDW,Прил.№7!$WEH:$WEI,Прил.№7!$WET:$WEU,Прил.№7!$WML:$WMM,Прил.№7!$WMX:$WNA,Прил.№7!$WNL:$WNS,Прил.№7!$WOD:$WOE,Прил.№7!$WOP:$WOQ,Прил.№7!$WWH:$WWI,Прил.№7!$WWT:$WWW,Прил.№7!$WXH:$WXO,Прил.№7!$WXZ:$WYA,Прил.№7!$WYL:$WYM</oldFormula>
  </rdn>
  <rdn rId="0" localSheetId="9" customView="1" name="Z_60C8347C_565B_4347_843D_DEDC7AB97903_.wvu.PrintTitles" hidden="1" oldHidden="1">
    <formula>'Прил. №8.1'!$A:$B</formula>
    <oldFormula>'Прил. №8.1'!$A:$B</oldFormula>
  </rdn>
  <rdn rId="0" localSheetId="10" customView="1" name="Z_60C8347C_565B_4347_843D_DEDC7AB97903_.wvu.PrintTitles" hidden="1" oldHidden="1">
    <formula>'Прил. №8.2'!$A:$B</formula>
    <oldFormula>'Прил. №8.2'!$A:$B</oldFormula>
  </rdn>
  <rcv guid="{60C8347C-565B-4347-843D-DEDC7AB97903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0C8347C-565B-4347-843D-DEDC7AB97903}" action="delete"/>
  <rdn rId="0" localSheetId="1" customView="1" name="Z_60C8347C_565B_4347_843D_DEDC7AB97903_.wvu.PrintArea" hidden="1" oldHidden="1">
    <formula>Прил.№1!$A$3:$C$99</formula>
    <oldFormula>Прил.№1!$A$3:$C$99</oldFormula>
  </rdn>
  <rdn rId="0" localSheetId="2" customView="1" name="Z_60C8347C_565B_4347_843D_DEDC7AB97903_.wvu.PrintArea" hidden="1" oldHidden="1">
    <formula>'Прил. №2'!$A$1:$F$44</formula>
    <oldFormula>'Прил. №2'!$A$1:$F$44</oldFormula>
  </rdn>
  <rdn rId="0" localSheetId="2" customView="1" name="Z_60C8347C_565B_4347_843D_DEDC7AB97903_.wvu.Rows" hidden="1" oldHidden="1">
    <formula>'Прил. №2'!$4:$4</formula>
    <oldFormula>'Прил. №2'!$4:$4</oldFormula>
  </rdn>
  <rdn rId="0" localSheetId="3" customView="1" name="Z_60C8347C_565B_4347_843D_DEDC7AB97903_.wvu.PrintTitles" hidden="1" oldHidden="1">
    <formula>'Прил. №3'!$A:$B</formula>
    <oldFormula>'Прил. №3'!$A:$B</oldFormula>
  </rdn>
  <rdn rId="0" localSheetId="4" customView="1" name="Z_60C8347C_565B_4347_843D_DEDC7AB97903_.wvu.PrintArea" hidden="1" oldHidden="1">
    <formula>'Прил. №4'!$A$1:$AD$43</formula>
    <oldFormula>'Прил. №4'!$A$1:$AD$43</oldFormula>
  </rdn>
  <rdn rId="0" localSheetId="5" customView="1" name="Z_60C8347C_565B_4347_843D_DEDC7AB97903_.wvu.PrintArea" hidden="1" oldHidden="1">
    <formula>'Прил. №5.1'!$A$1:$EA$45</formula>
    <oldFormula>'Прил. №5.1'!$A$1:$EA$45</oldFormula>
  </rdn>
  <rdn rId="0" localSheetId="5" customView="1" name="Z_60C8347C_565B_4347_843D_DEDC7AB97903_.wvu.PrintTitles" hidden="1" oldHidden="1">
    <formula>'Прил. №5.1'!$A:$B</formula>
    <oldFormula>'Прил. №5.1'!$A:$B</oldFormula>
  </rdn>
  <rdn rId="0" localSheetId="5" customView="1" name="Z_60C8347C_565B_4347_843D_DEDC7AB97903_.wvu.Rows" hidden="1" oldHidden="1">
    <formula>'Прил. №5.1'!$42:$42</formula>
    <oldFormula>'Прил. №5.1'!$42:$42</oldFormula>
  </rdn>
  <rdn rId="0" localSheetId="5" customView="1" name="Z_60C8347C_565B_4347_843D_DEDC7AB97903_.wvu.Cols" hidden="1" oldHidden="1">
    <formula>'Прил. №5.1'!$C:$L,'Прил. №5.1'!$V:$V,'Прил. №5.1'!$AF:$AF,'Прил. №5.1'!$AP:$AP,'Прил. №5.1'!$AZ:$AZ,'Прил. №5.1'!$BJ:$BJ,'Прил. №5.1'!$BT:$BT,'Прил. №5.1'!$CD:$CD,'Прил. №5.1'!$CN:$CN,'Прил. №5.1'!$CX:$CX,'Прил. №5.1'!$DH:$DH,'Прил. №5.1'!$DR:$DR,'Прил. №5.1'!$EB:$EB</formula>
    <oldFormula>'Прил. №5.1'!$C:$L,'Прил. №5.1'!$V:$V,'Прил. №5.1'!$AF:$AF,'Прил. №5.1'!$AP:$AP,'Прил. №5.1'!$AZ:$AZ,'Прил. №5.1'!$BJ:$BJ,'Прил. №5.1'!$BT:$BT,'Прил. №5.1'!$CD:$CD,'Прил. №5.1'!$CN:$CN,'Прил. №5.1'!$CX:$CX,'Прил. №5.1'!$DH:$DH,'Прил. №5.1'!$DR:$DR,'Прил. №5.1'!$EB:$EB</oldFormula>
  </rdn>
  <rdn rId="0" localSheetId="6" customView="1" name="Z_60C8347C_565B_4347_843D_DEDC7AB97903_.wvu.PrintArea" hidden="1" oldHidden="1">
    <formula>'Прил. №5.2'!$A$1:$EA$45</formula>
    <oldFormula>'Прил. №5.2'!$A$1:$EA$45</oldFormula>
  </rdn>
  <rdn rId="0" localSheetId="6" customView="1" name="Z_60C8347C_565B_4347_843D_DEDC7AB97903_.wvu.PrintTitles" hidden="1" oldHidden="1">
    <formula>'Прил. №5.2'!$A:$B</formula>
    <oldFormula>'Прил. №5.2'!$A:$B</oldFormula>
  </rdn>
  <rdn rId="0" localSheetId="6" customView="1" name="Z_60C8347C_565B_4347_843D_DEDC7AB97903_.wvu.Rows" hidden="1" oldHidden="1">
    <formula>'Прил. №5.2'!$42:$42</formula>
    <oldFormula>'Прил. №5.2'!$42:$42</oldFormula>
  </rdn>
  <rdn rId="0" localSheetId="6" customView="1" name="Z_60C8347C_565B_4347_843D_DEDC7AB97903_.wvu.Cols" hidden="1" oldHidden="1">
    <formula>'Прил. №5.2'!$C:$L,'Прил. №5.2'!$V:$V,'Прил. №5.2'!$AF:$AF,'Прил. №5.2'!$AP:$AP,'Прил. №5.2'!$AZ:$AZ,'Прил. №5.2'!$BJ:$BJ,'Прил. №5.2'!$BT:$BT,'Прил. №5.2'!$CD:$CD,'Прил. №5.2'!$CN:$CN,'Прил. №5.2'!$CX:$CX,'Прил. №5.2'!$DH:$DH,'Прил. №5.2'!$DR:$DR,'Прил. №5.2'!$EB:$EB</formula>
    <oldFormula>'Прил. №5.2'!$C:$L,'Прил. №5.2'!$V:$V,'Прил. №5.2'!$AF:$AF,'Прил. №5.2'!$AP:$AP,'Прил. №5.2'!$AZ:$AZ,'Прил. №5.2'!$BJ:$BJ,'Прил. №5.2'!$BT:$BT,'Прил. №5.2'!$CD:$CD,'Прил. №5.2'!$CN:$CN,'Прил. №5.2'!$CX:$CX,'Прил. №5.2'!$DH:$DH,'Прил. №5.2'!$DR:$DR,'Прил. №5.2'!$EB:$EB</oldFormula>
  </rdn>
  <rdn rId="0" localSheetId="7" customView="1" name="Z_60C8347C_565B_4347_843D_DEDC7AB97903_.wvu.PrintArea" hidden="1" oldHidden="1">
    <formula>'Прил. № 6'!$1:$40</formula>
    <oldFormula>'Прил. № 6'!$1:$40</oldFormula>
  </rdn>
  <rdn rId="0" localSheetId="7" customView="1" name="Z_60C8347C_565B_4347_843D_DEDC7AB97903_.wvu.PrintTitles" hidden="1" oldHidden="1">
    <formula>'Прил. № 6'!$A:$B</formula>
    <oldFormula>'Прил. № 6'!$A:$B</oldFormula>
  </rdn>
  <rdn rId="0" localSheetId="8" customView="1" name="Z_60C8347C_565B_4347_843D_DEDC7AB97903_.wvu.PrintArea" hidden="1" oldHidden="1">
    <formula>Прил.№7!$A$1:$CU$105</formula>
    <oldFormula>Прил.№7!$A$1:$CU$105</oldFormula>
  </rdn>
  <rdn rId="0" localSheetId="8" customView="1" name="Z_60C8347C_565B_4347_843D_DEDC7AB97903_.wvu.PrintTitles" hidden="1" oldHidden="1">
    <formula>Прил.№7!$A:$A</formula>
    <oldFormula>Прил.№7!$A:$A</oldFormula>
  </rdn>
  <rdn rId="0" localSheetId="8" customView="1" name="Z_60C8347C_565B_4347_843D_DEDC7AB97903_.wvu.Cols" hidden="1" oldHidden="1">
    <formula>Прил.№7!$Z:$AA,Прил.№7!$AL:$AO,Прил.№7!$AZ:$BG,Прил.№7!$BR:$BS,Прил.№7!$CD:$CE,Прил.№7!$JV:$JW,Прил.№7!$KH:$KK,Прил.№7!$KV:$LC,Прил.№7!$LN:$LO,Прил.№7!$LZ:$MA,Прил.№7!$TR:$TS,Прил.№7!$UD:$UG,Прил.№7!$UR:$UY,Прил.№7!$VJ:$VK,Прил.№7!$VV:$VW,Прил.№7!$ADN:$ADO,Прил.№7!$ADZ:$AEC,Прил.№7!$AEN:$AEU,Прил.№7!$AFF:$AFG,Прил.№7!$AFR:$AFS,Прил.№7!$ANJ:$ANK,Прил.№7!$ANV:$ANY,Прил.№7!$AOJ:$AOQ,Прил.№7!$APB:$APC,Прил.№7!$APN:$APO,Прил.№7!$AXF:$AXG,Прил.№7!$AXR:$AXU,Прил.№7!$AYF:$AYM,Прил.№7!$AYX:$AYY,Прил.№7!$AZJ:$AZK,Прил.№7!$BHB:$BHC,Прил.№7!$BHN:$BHQ,Прил.№7!$BIB:$BII,Прил.№7!$BIT:$BIU,Прил.№7!$BJF:$BJG,Прил.№7!$BQX:$BQY,Прил.№7!$BRJ:$BRM,Прил.№7!$BRX:$BSE,Прил.№7!$BSP:$BSQ,Прил.№7!$BTB:$BTC,Прил.№7!$CAT:$CAU,Прил.№7!$CBF:$CBI,Прил.№7!$CBT:$CCA,Прил.№7!$CCL:$CCM,Прил.№7!$CCX:$CCY,Прил.№7!$CKP:$CKQ,Прил.№7!$CLB:$CLE,Прил.№7!$CLP:$CLW,Прил.№7!$CMH:$CMI,Прил.№7!$CMT:$CMU,Прил.№7!$CUL:$CUM,Прил.№7!$CUX:$CVA,Прил.№7!$CVL:$CVS,Прил.№7!$CWD:$CWE,Прил.№7!$CWP:$CWQ,Прил.№7!$DEH:$DEI,Прил.№7!$DET:$DEW,Прил.№7!$DFH:$DFO,Прил.№7!$DFZ:$DGA,Прил.№7!$DGL:$DGM,Прил.№7!$DOD:$DOE,Прил.№7!$DOP:$DOS,Прил.№7!$DPD:$DPK,Прил.№7!$DPV:$DPW,Прил.№7!$DQH:$DQI,Прил.№7!$DXZ:$DYA,Прил.№7!$DYL:$DYO,Прил.№7!$DYZ:$DZG,Прил.№7!$DZR:$DZS,Прил.№7!$EAD:$EAE,Прил.№7!$EHV:$EHW,Прил.№7!$EIH:$EIK,Прил.№7!$EIV:$EJC,Прил.№7!$EJN:$EJO,Прил.№7!$EJZ:$EKA,Прил.№7!$ERR:$ERS,Прил.№7!$ESD:$ESG,Прил.№7!$ESR:$ESY,Прил.№7!$ETJ:$ETK,Прил.№7!$ETV:$ETW,Прил.№7!$FBN:$FBO,Прил.№7!$FBZ:$FCC,Прил.№7!$FCN:$FCU,Прил.№7!$FDF:$FDG,Прил.№7!$FDR:$FDS,Прил.№7!$FLJ:$FLK,Прил.№7!$FLV:$FLY,Прил.№7!$FMJ:$FMQ,Прил.№7!$FNB:$FNC,Прил.№7!$FNN:$FNO,Прил.№7!$FVF:$FVG,Прил.№7!$FVR:$FVU,Прил.№7!$FWF:$FWM,Прил.№7!$FWX:$FWY,Прил.№7!$FXJ:$FXK,Прил.№7!$GFB:$GFC,Прил.№7!$GFN:$GFQ,Прил.№7!$GGB:$GGI,Прил.№7!$GGT:$GGU,Прил.№7!$GHF:$GHG,Прил.№7!$GOX:$GOY,Прил.№7!$GPJ:$GPM,Прил.№7!$GPX:$GQE,Прил.№7!$GQP:$GQQ,Прил.№7!$GRB:$GRC,Прил.№7!$GYT:$GYU,Прил.№7!$GZF:$GZI,Прил.№7!$GZT:$HAA,Прил.№7!$HAL:$HAM,Прил.№7!$HAX:$HAY,Прил.№7!$HIP:$HIQ,Прил.№7!$HJB:$HJE,Прил.№7!$HJP:$HJW,Прил.№7!$HKH:$HKI,Прил.№7!$HKT:$HKU,Прил.№7!$HSL:$HSM,Прил.№7!$HSX:$HTA,Прил.№7!$HTL:$HTS,Прил.№7!$HUD:$HUE,Прил.№7!$HUP:$HUQ,Прил.№7!$ICH:$ICI,Прил.№7!$ICT:$ICW,Прил.№7!$IDH:$IDO,Прил.№7!$IDZ:$IEA,Прил.№7!$IEL:$IEM,Прил.№7!$IMD:$IME,Прил.№7!$IMP:$IMS,Прил.№7!$IND:$INK,Прил.№7!$INV:$INW,Прил.№7!$IOH:$IOI,Прил.№7!$IVZ:$IWA,Прил.№7!$IWL:$IWO,Прил.№7!$IWZ:$IXG,Прил.№7!$IXR:$IXS,Прил.№7!$IYD:$IYE,Прил.№7!$JFV:$JFW,Прил.№7!$JGH:$JGK,Прил.№7!$JGV:$JHC,Прил.№7!$JHN:$JHO,Прил.№7!$JHZ:$JIA,Прил.№7!$JPR:$JPS,Прил.№7!$JQD:$JQG,Прил.№7!$JQR:$JQY,Прил.№7!$JRJ:$JRK,Прил.№7!$JRV:$JRW,Прил.№7!$JZN:$JZO,Прил.№7!$JZZ:$KAC,Прил.№7!$KAN:$KAU,Прил.№7!$KBF:$KBG,Прил.№7!$KBR:$KBS,Прил.№7!$KJJ:$KJK,Прил.№7!$KJV:$KJY,Прил.№7!$KKJ:$KKQ,Прил.№7!$KLB:$KLC,Прил.№7!$KLN:$KLO,Прил.№7!$KTF:$KTG,Прил.№7!$KTR:$KTU,Прил.№7!$KUF:$KUM,Прил.№7!$KUX:$KUY,Прил.№7!$KVJ:$KVK,Прил.№7!$LDB:$LDC,Прил.№7!$LDN:$LDQ,Прил.№7!$LEB:$LEI,Прил.№7!$LET:$LEU,Прил.№7!$LFF:$LFG,Прил.№7!$LMX:$LMY,Прил.№7!$LNJ:$LNM,Прил.№7!$LNX:$LOE,Прил.№7!$LOP:$LOQ,Прил.№7!$LPB:$LPC,Прил.№7!$LWT:$LWU,Прил.№7!$LXF:$LXI,Прил.№7!$LXT:$LYA,Прил.№7!$LYL:$LYM,Прил.№7!$LYX:$LYY,Прил.№7!$MGP:$MGQ,Прил.№7!$MHB:$MHE,Прил.№7!$MHP:$MHW,Прил.№7!$MIH:$MII,Прил.№7!$MIT:$MIU,Прил.№7!$MQL:$MQM,Прил.№7!$MQX:$MRA,Прил.№7!$MRL:$MRS,Прил.№7!$MSD:$MSE,Прил.№7!$MSP:$MSQ,Прил.№7!$NAH:$NAI,Прил.№7!$NAT:$NAW,Прил.№7!$NBH:$NBO,Прил.№7!$NBZ:$NCA,Прил.№7!$NCL:$NCM,Прил.№7!$NKD:$NKE,Прил.№7!$NKP:$NKS,Прил.№7!$NLD:$NLK,Прил.№7!$NLV:$NLW,Прил.№7!$NMH:$NMI,Прил.№7!$NTZ:$NUA,Прил.№7!$NUL:$NUO,Прил.№7!$NUZ:$NVG,Прил.№7!$NVR:$NVS,Прил.№7!$NWD:$NWE,Прил.№7!$ODV:$ODW,Прил.№7!$OEH:$OEK,Прил.№7!$OEV:$OFC,Прил.№7!$OFN:$OFO,Прил.№7!$OFZ:$OGA,Прил.№7!$ONR:$ONS,Прил.№7!$OOD:$OOG,Прил.№7!$OOR:$OOY,Прил.№7!$OPJ:$OPK,Прил.№7!$OPV:$OPW,Прил.№7!$OXN:$OXO,Прил.№7!$OXZ:$OYC,Прил.№7!$OYN:$OYU,Прил.№7!$OZF:$OZG,Прил.№7!$OZR:$OZS,Прил.№7!$PHJ:$PHK,Прил.№7!$PHV:$PHY,Прил.№7!$PIJ:$PIQ,Прил.№7!$PJB:$PJC,Прил.№7!$PJN:$PJO,Прил.№7!$PRF:$PRG,Прил.№7!$PRR:$PRU,Прил.№7!$PSF:$PSM,Прил.№7!$PSX:$PSY,Прил.№7!$PTJ:$PTK,Прил.№7!$QBB:$QBC,Прил.№7!$QBN:$QBQ,Прил.№7!$QCB:$QCI,Прил.№7!$QCT:$QCU,Прил.№7!$QDF:$QDG,Прил.№7!$QKX:$QKY,Прил.№7!$QLJ:$QLM,Прил.№7!$QLX:$QME,Прил.№7!$QMP:$QMQ,Прил.№7!$QNB:$QNC,Прил.№7!$QUT:$QUU,Прил.№7!$QVF:$QVI,Прил.№7!$QVT:$QWA,Прил.№7!$QWL:$QWM,Прил.№7!$QWX:$QWY,Прил.№7!$REP:$REQ,Прил.№7!$RFB:$RFE,Прил.№7!$RFP:$RFW,Прил.№7!$RGH:$RGI,Прил.№7!$RGT:$RGU,Прил.№7!$ROL:$ROM,Прил.№7!$ROX:$RPA,Прил.№7!$RPL:$RPS,Прил.№7!$RQD:$RQE,Прил.№7!$RQP:$RQQ,Прил.№7!$RYH:$RYI,Прил.№7!$RYT:$RYW,Прил.№7!$RZH:$RZO,Прил.№7!$RZZ:$SAA,Прил.№7!$SAL:$SAM,Прил.№7!$SID:$SIE,Прил.№7!$SIP:$SIS,Прил.№7!$SJD:$SJK,Прил.№7!$SJV:$SJW,Прил.№7!$SKH:$SKI,Прил.№7!$SRZ:$SSA,Прил.№7!$SSL:$SSO,Прил.№7!$SSZ:$STG,Прил.№7!$STR:$STS,Прил.№7!$SUD:$SUE,Прил.№7!$TBV:$TBW,Прил.№7!$TCH:$TCK,Прил.№7!$TCV:$TDC,Прил.№7!$TDN:$TDO,Прил.№7!$TDZ:$TEA,Прил.№7!$TLR:$TLS,Прил.№7!$TMD:$TMG,Прил.№7!$TMR:$TMY,Прил.№7!$TNJ:$TNK,Прил.№7!$TNV:$TNW,Прил.№7!$TVN:$TVO,Прил.№7!$TVZ:$TWC,Прил.№7!$TWN:$TWU,Прил.№7!$TXF:$TXG,Прил.№7!$TXR:$TXS,Прил.№7!$UFJ:$UFK,Прил.№7!$UFV:$UFY,Прил.№7!$UGJ:$UGQ,Прил.№7!$UHB:$UHC,Прил.№7!$UHN:$UHO,Прил.№7!$UPF:$UPG,Прил.№7!$UPR:$UPU,Прил.№7!$UQF:$UQM,Прил.№7!$UQX:$UQY,Прил.№7!$URJ:$URK,Прил.№7!$UZB:$UZC,Прил.№7!$UZN:$UZQ,Прил.№7!$VAB:$VAI,Прил.№7!$VAT:$VAU,Прил.№7!$VBF:$VBG,Прил.№7!$VIX:$VIY,Прил.№7!$VJJ:$VJM,Прил.№7!$VJX:$VKE,Прил.№7!$VKP:$VKQ,Прил.№7!$VLB:$VLC,Прил.№7!$VST:$VSU,Прил.№7!$VTF:$VTI,Прил.№7!$VTT:$VUA,Прил.№7!$VUL:$VUM,Прил.№7!$VUX:$VUY,Прил.№7!$WCP:$WCQ,Прил.№7!$WDB:$WDE,Прил.№7!$WDP:$WDW,Прил.№7!$WEH:$WEI,Прил.№7!$WET:$WEU,Прил.№7!$WML:$WMM,Прил.№7!$WMX:$WNA,Прил.№7!$WNL:$WNS,Прил.№7!$WOD:$WOE,Прил.№7!$WOP:$WOQ,Прил.№7!$WWH:$WWI,Прил.№7!$WWT:$WWW,Прил.№7!$WXH:$WXO,Прил.№7!$WXZ:$WYA,Прил.№7!$WYL:$WYM</formula>
    <oldFormula>Прил.№7!$Z:$AA,Прил.№7!$AL:$AO,Прил.№7!$AZ:$BG,Прил.№7!$BR:$BS,Прил.№7!$CD:$CE,Прил.№7!$JV:$JW,Прил.№7!$KH:$KK,Прил.№7!$KV:$LC,Прил.№7!$LN:$LO,Прил.№7!$LZ:$MA,Прил.№7!$TR:$TS,Прил.№7!$UD:$UG,Прил.№7!$UR:$UY,Прил.№7!$VJ:$VK,Прил.№7!$VV:$VW,Прил.№7!$ADN:$ADO,Прил.№7!$ADZ:$AEC,Прил.№7!$AEN:$AEU,Прил.№7!$AFF:$AFG,Прил.№7!$AFR:$AFS,Прил.№7!$ANJ:$ANK,Прил.№7!$ANV:$ANY,Прил.№7!$AOJ:$AOQ,Прил.№7!$APB:$APC,Прил.№7!$APN:$APO,Прил.№7!$AXF:$AXG,Прил.№7!$AXR:$AXU,Прил.№7!$AYF:$AYM,Прил.№7!$AYX:$AYY,Прил.№7!$AZJ:$AZK,Прил.№7!$BHB:$BHC,Прил.№7!$BHN:$BHQ,Прил.№7!$BIB:$BII,Прил.№7!$BIT:$BIU,Прил.№7!$BJF:$BJG,Прил.№7!$BQX:$BQY,Прил.№7!$BRJ:$BRM,Прил.№7!$BRX:$BSE,Прил.№7!$BSP:$BSQ,Прил.№7!$BTB:$BTC,Прил.№7!$CAT:$CAU,Прил.№7!$CBF:$CBI,Прил.№7!$CBT:$CCA,Прил.№7!$CCL:$CCM,Прил.№7!$CCX:$CCY,Прил.№7!$CKP:$CKQ,Прил.№7!$CLB:$CLE,Прил.№7!$CLP:$CLW,Прил.№7!$CMH:$CMI,Прил.№7!$CMT:$CMU,Прил.№7!$CUL:$CUM,Прил.№7!$CUX:$CVA,Прил.№7!$CVL:$CVS,Прил.№7!$CWD:$CWE,Прил.№7!$CWP:$CWQ,Прил.№7!$DEH:$DEI,Прил.№7!$DET:$DEW,Прил.№7!$DFH:$DFO,Прил.№7!$DFZ:$DGA,Прил.№7!$DGL:$DGM,Прил.№7!$DOD:$DOE,Прил.№7!$DOP:$DOS,Прил.№7!$DPD:$DPK,Прил.№7!$DPV:$DPW,Прил.№7!$DQH:$DQI,Прил.№7!$DXZ:$DYA,Прил.№7!$DYL:$DYO,Прил.№7!$DYZ:$DZG,Прил.№7!$DZR:$DZS,Прил.№7!$EAD:$EAE,Прил.№7!$EHV:$EHW,Прил.№7!$EIH:$EIK,Прил.№7!$EIV:$EJC,Прил.№7!$EJN:$EJO,Прил.№7!$EJZ:$EKA,Прил.№7!$ERR:$ERS,Прил.№7!$ESD:$ESG,Прил.№7!$ESR:$ESY,Прил.№7!$ETJ:$ETK,Прил.№7!$ETV:$ETW,Прил.№7!$FBN:$FBO,Прил.№7!$FBZ:$FCC,Прил.№7!$FCN:$FCU,Прил.№7!$FDF:$FDG,Прил.№7!$FDR:$FDS,Прил.№7!$FLJ:$FLK,Прил.№7!$FLV:$FLY,Прил.№7!$FMJ:$FMQ,Прил.№7!$FNB:$FNC,Прил.№7!$FNN:$FNO,Прил.№7!$FVF:$FVG,Прил.№7!$FVR:$FVU,Прил.№7!$FWF:$FWM,Прил.№7!$FWX:$FWY,Прил.№7!$FXJ:$FXK,Прил.№7!$GFB:$GFC,Прил.№7!$GFN:$GFQ,Прил.№7!$GGB:$GGI,Прил.№7!$GGT:$GGU,Прил.№7!$GHF:$GHG,Прил.№7!$GOX:$GOY,Прил.№7!$GPJ:$GPM,Прил.№7!$GPX:$GQE,Прил.№7!$GQP:$GQQ,Прил.№7!$GRB:$GRC,Прил.№7!$GYT:$GYU,Прил.№7!$GZF:$GZI,Прил.№7!$GZT:$HAA,Прил.№7!$HAL:$HAM,Прил.№7!$HAX:$HAY,Прил.№7!$HIP:$HIQ,Прил.№7!$HJB:$HJE,Прил.№7!$HJP:$HJW,Прил.№7!$HKH:$HKI,Прил.№7!$HKT:$HKU,Прил.№7!$HSL:$HSM,Прил.№7!$HSX:$HTA,Прил.№7!$HTL:$HTS,Прил.№7!$HUD:$HUE,Прил.№7!$HUP:$HUQ,Прил.№7!$ICH:$ICI,Прил.№7!$ICT:$ICW,Прил.№7!$IDH:$IDO,Прил.№7!$IDZ:$IEA,Прил.№7!$IEL:$IEM,Прил.№7!$IMD:$IME,Прил.№7!$IMP:$IMS,Прил.№7!$IND:$INK,Прил.№7!$INV:$INW,Прил.№7!$IOH:$IOI,Прил.№7!$IVZ:$IWA,Прил.№7!$IWL:$IWO,Прил.№7!$IWZ:$IXG,Прил.№7!$IXR:$IXS,Прил.№7!$IYD:$IYE,Прил.№7!$JFV:$JFW,Прил.№7!$JGH:$JGK,Прил.№7!$JGV:$JHC,Прил.№7!$JHN:$JHO,Прил.№7!$JHZ:$JIA,Прил.№7!$JPR:$JPS,Прил.№7!$JQD:$JQG,Прил.№7!$JQR:$JQY,Прил.№7!$JRJ:$JRK,Прил.№7!$JRV:$JRW,Прил.№7!$JZN:$JZO,Прил.№7!$JZZ:$KAC,Прил.№7!$KAN:$KAU,Прил.№7!$KBF:$KBG,Прил.№7!$KBR:$KBS,Прил.№7!$KJJ:$KJK,Прил.№7!$KJV:$KJY,Прил.№7!$KKJ:$KKQ,Прил.№7!$KLB:$KLC,Прил.№7!$KLN:$KLO,Прил.№7!$KTF:$KTG,Прил.№7!$KTR:$KTU,Прил.№7!$KUF:$KUM,Прил.№7!$KUX:$KUY,Прил.№7!$KVJ:$KVK,Прил.№7!$LDB:$LDC,Прил.№7!$LDN:$LDQ,Прил.№7!$LEB:$LEI,Прил.№7!$LET:$LEU,Прил.№7!$LFF:$LFG,Прил.№7!$LMX:$LMY,Прил.№7!$LNJ:$LNM,Прил.№7!$LNX:$LOE,Прил.№7!$LOP:$LOQ,Прил.№7!$LPB:$LPC,Прил.№7!$LWT:$LWU,Прил.№7!$LXF:$LXI,Прил.№7!$LXT:$LYA,Прил.№7!$LYL:$LYM,Прил.№7!$LYX:$LYY,Прил.№7!$MGP:$MGQ,Прил.№7!$MHB:$MHE,Прил.№7!$MHP:$MHW,Прил.№7!$MIH:$MII,Прил.№7!$MIT:$MIU,Прил.№7!$MQL:$MQM,Прил.№7!$MQX:$MRA,Прил.№7!$MRL:$MRS,Прил.№7!$MSD:$MSE,Прил.№7!$MSP:$MSQ,Прил.№7!$NAH:$NAI,Прил.№7!$NAT:$NAW,Прил.№7!$NBH:$NBO,Прил.№7!$NBZ:$NCA,Прил.№7!$NCL:$NCM,Прил.№7!$NKD:$NKE,Прил.№7!$NKP:$NKS,Прил.№7!$NLD:$NLK,Прил.№7!$NLV:$NLW,Прил.№7!$NMH:$NMI,Прил.№7!$NTZ:$NUA,Прил.№7!$NUL:$NUO,Прил.№7!$NUZ:$NVG,Прил.№7!$NVR:$NVS,Прил.№7!$NWD:$NWE,Прил.№7!$ODV:$ODW,Прил.№7!$OEH:$OEK,Прил.№7!$OEV:$OFC,Прил.№7!$OFN:$OFO,Прил.№7!$OFZ:$OGA,Прил.№7!$ONR:$ONS,Прил.№7!$OOD:$OOG,Прил.№7!$OOR:$OOY,Прил.№7!$OPJ:$OPK,Прил.№7!$OPV:$OPW,Прил.№7!$OXN:$OXO,Прил.№7!$OXZ:$OYC,Прил.№7!$OYN:$OYU,Прил.№7!$OZF:$OZG,Прил.№7!$OZR:$OZS,Прил.№7!$PHJ:$PHK,Прил.№7!$PHV:$PHY,Прил.№7!$PIJ:$PIQ,Прил.№7!$PJB:$PJC,Прил.№7!$PJN:$PJO,Прил.№7!$PRF:$PRG,Прил.№7!$PRR:$PRU,Прил.№7!$PSF:$PSM,Прил.№7!$PSX:$PSY,Прил.№7!$PTJ:$PTK,Прил.№7!$QBB:$QBC,Прил.№7!$QBN:$QBQ,Прил.№7!$QCB:$QCI,Прил.№7!$QCT:$QCU,Прил.№7!$QDF:$QDG,Прил.№7!$QKX:$QKY,Прил.№7!$QLJ:$QLM,Прил.№7!$QLX:$QME,Прил.№7!$QMP:$QMQ,Прил.№7!$QNB:$QNC,Прил.№7!$QUT:$QUU,Прил.№7!$QVF:$QVI,Прил.№7!$QVT:$QWA,Прил.№7!$QWL:$QWM,Прил.№7!$QWX:$QWY,Прил.№7!$REP:$REQ,Прил.№7!$RFB:$RFE,Прил.№7!$RFP:$RFW,Прил.№7!$RGH:$RGI,Прил.№7!$RGT:$RGU,Прил.№7!$ROL:$ROM,Прил.№7!$ROX:$RPA,Прил.№7!$RPL:$RPS,Прил.№7!$RQD:$RQE,Прил.№7!$RQP:$RQQ,Прил.№7!$RYH:$RYI,Прил.№7!$RYT:$RYW,Прил.№7!$RZH:$RZO,Прил.№7!$RZZ:$SAA,Прил.№7!$SAL:$SAM,Прил.№7!$SID:$SIE,Прил.№7!$SIP:$SIS,Прил.№7!$SJD:$SJK,Прил.№7!$SJV:$SJW,Прил.№7!$SKH:$SKI,Прил.№7!$SRZ:$SSA,Прил.№7!$SSL:$SSO,Прил.№7!$SSZ:$STG,Прил.№7!$STR:$STS,Прил.№7!$SUD:$SUE,Прил.№7!$TBV:$TBW,Прил.№7!$TCH:$TCK,Прил.№7!$TCV:$TDC,Прил.№7!$TDN:$TDO,Прил.№7!$TDZ:$TEA,Прил.№7!$TLR:$TLS,Прил.№7!$TMD:$TMG,Прил.№7!$TMR:$TMY,Прил.№7!$TNJ:$TNK,Прил.№7!$TNV:$TNW,Прил.№7!$TVN:$TVO,Прил.№7!$TVZ:$TWC,Прил.№7!$TWN:$TWU,Прил.№7!$TXF:$TXG,Прил.№7!$TXR:$TXS,Прил.№7!$UFJ:$UFK,Прил.№7!$UFV:$UFY,Прил.№7!$UGJ:$UGQ,Прил.№7!$UHB:$UHC,Прил.№7!$UHN:$UHO,Прил.№7!$UPF:$UPG,Прил.№7!$UPR:$UPU,Прил.№7!$UQF:$UQM,Прил.№7!$UQX:$UQY,Прил.№7!$URJ:$URK,Прил.№7!$UZB:$UZC,Прил.№7!$UZN:$UZQ,Прил.№7!$VAB:$VAI,Прил.№7!$VAT:$VAU,Прил.№7!$VBF:$VBG,Прил.№7!$VIX:$VIY,Прил.№7!$VJJ:$VJM,Прил.№7!$VJX:$VKE,Прил.№7!$VKP:$VKQ,Прил.№7!$VLB:$VLC,Прил.№7!$VST:$VSU,Прил.№7!$VTF:$VTI,Прил.№7!$VTT:$VUA,Прил.№7!$VUL:$VUM,Прил.№7!$VUX:$VUY,Прил.№7!$WCP:$WCQ,Прил.№7!$WDB:$WDE,Прил.№7!$WDP:$WDW,Прил.№7!$WEH:$WEI,Прил.№7!$WET:$WEU,Прил.№7!$WML:$WMM,Прил.№7!$WMX:$WNA,Прил.№7!$WNL:$WNS,Прил.№7!$WOD:$WOE,Прил.№7!$WOP:$WOQ,Прил.№7!$WWH:$WWI,Прил.№7!$WWT:$WWW,Прил.№7!$WXH:$WXO,Прил.№7!$WXZ:$WYA,Прил.№7!$WYL:$WYM</oldFormula>
  </rdn>
  <rdn rId="0" localSheetId="9" customView="1" name="Z_60C8347C_565B_4347_843D_DEDC7AB97903_.wvu.PrintTitles" hidden="1" oldHidden="1">
    <formula>'Прил. №8.1'!$A:$B</formula>
    <oldFormula>'Прил. №8.1'!$A:$B</oldFormula>
  </rdn>
  <rdn rId="0" localSheetId="10" customView="1" name="Z_60C8347C_565B_4347_843D_DEDC7AB97903_.wvu.PrintTitles" hidden="1" oldHidden="1">
    <formula>'Прил. №8.2'!$A:$B</formula>
    <oldFormula>'Прил. №8.2'!$A:$B</oldFormula>
  </rdn>
  <rcv guid="{60C8347C-565B-4347-843D-DEDC7AB97903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2F812348_4B3B_449B_8765_AA5AF65CE59A_.wvu.PrintArea" hidden="1" oldHidden="1">
    <formula>Прил.№1!$A$3:$C$99</formula>
  </rdn>
  <rdn rId="0" localSheetId="2" customView="1" name="Z_2F812348_4B3B_449B_8765_AA5AF65CE59A_.wvu.PrintArea" hidden="1" oldHidden="1">
    <formula>'Прил. №2'!$A$1:$F$44</formula>
  </rdn>
  <rdn rId="0" localSheetId="2" customView="1" name="Z_2F812348_4B3B_449B_8765_AA5AF65CE59A_.wvu.Rows" hidden="1" oldHidden="1">
    <formula>'Прил. №2'!$4:$4</formula>
  </rdn>
  <rdn rId="0" localSheetId="3" customView="1" name="Z_2F812348_4B3B_449B_8765_AA5AF65CE59A_.wvu.PrintTitles" hidden="1" oldHidden="1">
    <formula>'Прил. №3'!$A:$B</formula>
  </rdn>
  <rdn rId="0" localSheetId="4" customView="1" name="Z_2F812348_4B3B_449B_8765_AA5AF65CE59A_.wvu.PrintArea" hidden="1" oldHidden="1">
    <formula>'Прил. №4'!$A$1:$AD$43</formula>
  </rdn>
  <rdn rId="0" localSheetId="5" customView="1" name="Z_2F812348_4B3B_449B_8765_AA5AF65CE59A_.wvu.PrintArea" hidden="1" oldHidden="1">
    <formula>'Прил. №5.1'!$A$1:$EA$45</formula>
  </rdn>
  <rdn rId="0" localSheetId="5" customView="1" name="Z_2F812348_4B3B_449B_8765_AA5AF65CE59A_.wvu.PrintTitles" hidden="1" oldHidden="1">
    <formula>'Прил. №5.1'!$A:$B</formula>
  </rdn>
  <rdn rId="0" localSheetId="5" customView="1" name="Z_2F812348_4B3B_449B_8765_AA5AF65CE59A_.wvu.Rows" hidden="1" oldHidden="1">
    <formula>'Прил. №5.1'!$42:$42</formula>
  </rdn>
  <rdn rId="0" localSheetId="5" customView="1" name="Z_2F812348_4B3B_449B_8765_AA5AF65CE59A_.wvu.Cols" hidden="1" oldHidden="1">
    <formula>'Прил. №5.1'!$C:$L,'Прил. №5.1'!$V:$V,'Прил. №5.1'!$AF:$AF,'Прил. №5.1'!$AP:$AP,'Прил. №5.1'!$AZ:$AZ,'Прил. №5.1'!$BJ:$BJ,'Прил. №5.1'!$BT:$BT,'Прил. №5.1'!$CD:$CD,'Прил. №5.1'!$CN:$CN,'Прил. №5.1'!$CX:$CX,'Прил. №5.1'!$DH:$DH,'Прил. №5.1'!$DR:$DR,'Прил. №5.1'!$EB:$EB</formula>
  </rdn>
  <rdn rId="0" localSheetId="6" customView="1" name="Z_2F812348_4B3B_449B_8765_AA5AF65CE59A_.wvu.PrintArea" hidden="1" oldHidden="1">
    <formula>'Прил. №5.2'!$A$1:$EA$45</formula>
  </rdn>
  <rdn rId="0" localSheetId="6" customView="1" name="Z_2F812348_4B3B_449B_8765_AA5AF65CE59A_.wvu.PrintTitles" hidden="1" oldHidden="1">
    <formula>'Прил. №5.2'!$A:$B</formula>
  </rdn>
  <rdn rId="0" localSheetId="6" customView="1" name="Z_2F812348_4B3B_449B_8765_AA5AF65CE59A_.wvu.Rows" hidden="1" oldHidden="1">
    <formula>'Прил. №5.2'!$42:$42</formula>
  </rdn>
  <rdn rId="0" localSheetId="6" customView="1" name="Z_2F812348_4B3B_449B_8765_AA5AF65CE59A_.wvu.Cols" hidden="1" oldHidden="1">
    <formula>'Прил. №5.2'!$C:$L,'Прил. №5.2'!$V:$V,'Прил. №5.2'!$AF:$AF,'Прил. №5.2'!$AP:$AP,'Прил. №5.2'!$AZ:$AZ,'Прил. №5.2'!$BJ:$BJ,'Прил. №5.2'!$BT:$BT,'Прил. №5.2'!$CD:$CD,'Прил. №5.2'!$CN:$CN,'Прил. №5.2'!$CX:$CX,'Прил. №5.2'!$DH:$DH,'Прил. №5.2'!$DR:$DR,'Прил. №5.2'!$EB:$EB</formula>
  </rdn>
  <rdn rId="0" localSheetId="7" customView="1" name="Z_2F812348_4B3B_449B_8765_AA5AF65CE59A_.wvu.PrintArea" hidden="1" oldHidden="1">
    <formula>'Прил. № 6'!$1:$40</formula>
  </rdn>
  <rdn rId="0" localSheetId="7" customView="1" name="Z_2F812348_4B3B_449B_8765_AA5AF65CE59A_.wvu.PrintTitles" hidden="1" oldHidden="1">
    <formula>'Прил. № 6'!$A:$B</formula>
  </rdn>
  <rdn rId="0" localSheetId="8" customView="1" name="Z_2F812348_4B3B_449B_8765_AA5AF65CE59A_.wvu.PrintArea" hidden="1" oldHidden="1">
    <formula>Прил.№7!$A$1:$CU$105</formula>
  </rdn>
  <rdn rId="0" localSheetId="8" customView="1" name="Z_2F812348_4B3B_449B_8765_AA5AF65CE59A_.wvu.PrintTitles" hidden="1" oldHidden="1">
    <formula>Прил.№7!$A:$A</formula>
  </rdn>
  <rdn rId="0" localSheetId="8" customView="1" name="Z_2F812348_4B3B_449B_8765_AA5AF65CE59A_.wvu.Cols" hidden="1" oldHidden="1">
    <formula>Прил.№7!$Z:$AA,Прил.№7!$AL:$AO,Прил.№7!$AZ:$BG,Прил.№7!$BR:$BS,Прил.№7!$CD:$CE,Прил.№7!$JV:$JW,Прил.№7!$KH:$KK,Прил.№7!$KV:$LC,Прил.№7!$LN:$LO,Прил.№7!$LZ:$MA,Прил.№7!$TR:$TS,Прил.№7!$UD:$UG,Прил.№7!$UR:$UY,Прил.№7!$VJ:$VK,Прил.№7!$VV:$VW,Прил.№7!$ADN:$ADO,Прил.№7!$ADZ:$AEC,Прил.№7!$AEN:$AEU,Прил.№7!$AFF:$AFG,Прил.№7!$AFR:$AFS,Прил.№7!$ANJ:$ANK,Прил.№7!$ANV:$ANY,Прил.№7!$AOJ:$AOQ,Прил.№7!$APB:$APC,Прил.№7!$APN:$APO,Прил.№7!$AXF:$AXG,Прил.№7!$AXR:$AXU,Прил.№7!$AYF:$AYM,Прил.№7!$AYX:$AYY,Прил.№7!$AZJ:$AZK,Прил.№7!$BHB:$BHC,Прил.№7!$BHN:$BHQ,Прил.№7!$BIB:$BII,Прил.№7!$BIT:$BIU,Прил.№7!$BJF:$BJG,Прил.№7!$BQX:$BQY,Прил.№7!$BRJ:$BRM,Прил.№7!$BRX:$BSE,Прил.№7!$BSP:$BSQ,Прил.№7!$BTB:$BTC,Прил.№7!$CAT:$CAU,Прил.№7!$CBF:$CBI,Прил.№7!$CBT:$CCA,Прил.№7!$CCL:$CCM,Прил.№7!$CCX:$CCY,Прил.№7!$CKP:$CKQ,Прил.№7!$CLB:$CLE,Прил.№7!$CLP:$CLW,Прил.№7!$CMH:$CMI,Прил.№7!$CMT:$CMU,Прил.№7!$CUL:$CUM,Прил.№7!$CUX:$CVA,Прил.№7!$CVL:$CVS,Прил.№7!$CWD:$CWE,Прил.№7!$CWP:$CWQ,Прил.№7!$DEH:$DEI,Прил.№7!$DET:$DEW,Прил.№7!$DFH:$DFO,Прил.№7!$DFZ:$DGA,Прил.№7!$DGL:$DGM,Прил.№7!$DOD:$DOE,Прил.№7!$DOP:$DOS,Прил.№7!$DPD:$DPK,Прил.№7!$DPV:$DPW,Прил.№7!$DQH:$DQI,Прил.№7!$DXZ:$DYA,Прил.№7!$DYL:$DYO,Прил.№7!$DYZ:$DZG,Прил.№7!$DZR:$DZS,Прил.№7!$EAD:$EAE,Прил.№7!$EHV:$EHW,Прил.№7!$EIH:$EIK,Прил.№7!$EIV:$EJC,Прил.№7!$EJN:$EJO,Прил.№7!$EJZ:$EKA,Прил.№7!$ERR:$ERS,Прил.№7!$ESD:$ESG,Прил.№7!$ESR:$ESY,Прил.№7!$ETJ:$ETK,Прил.№7!$ETV:$ETW,Прил.№7!$FBN:$FBO,Прил.№7!$FBZ:$FCC,Прил.№7!$FCN:$FCU,Прил.№7!$FDF:$FDG,Прил.№7!$FDR:$FDS,Прил.№7!$FLJ:$FLK,Прил.№7!$FLV:$FLY,Прил.№7!$FMJ:$FMQ,Прил.№7!$FNB:$FNC,Прил.№7!$FNN:$FNO,Прил.№7!$FVF:$FVG,Прил.№7!$FVR:$FVU,Прил.№7!$FWF:$FWM,Прил.№7!$FWX:$FWY,Прил.№7!$FXJ:$FXK,Прил.№7!$GFB:$GFC,Прил.№7!$GFN:$GFQ,Прил.№7!$GGB:$GGI,Прил.№7!$GGT:$GGU,Прил.№7!$GHF:$GHG,Прил.№7!$GOX:$GOY,Прил.№7!$GPJ:$GPM,Прил.№7!$GPX:$GQE,Прил.№7!$GQP:$GQQ,Прил.№7!$GRB:$GRC,Прил.№7!$GYT:$GYU,Прил.№7!$GZF:$GZI,Прил.№7!$GZT:$HAA,Прил.№7!$HAL:$HAM,Прил.№7!$HAX:$HAY,Прил.№7!$HIP:$HIQ,Прил.№7!$HJB:$HJE,Прил.№7!$HJP:$HJW,Прил.№7!$HKH:$HKI,Прил.№7!$HKT:$HKU,Прил.№7!$HSL:$HSM,Прил.№7!$HSX:$HTA,Прил.№7!$HTL:$HTS,Прил.№7!$HUD:$HUE,Прил.№7!$HUP:$HUQ,Прил.№7!$ICH:$ICI,Прил.№7!$ICT:$ICW,Прил.№7!$IDH:$IDO,Прил.№7!$IDZ:$IEA,Прил.№7!$IEL:$IEM,Прил.№7!$IMD:$IME,Прил.№7!$IMP:$IMS,Прил.№7!$IND:$INK,Прил.№7!$INV:$INW,Прил.№7!$IOH:$IOI,Прил.№7!$IVZ:$IWA,Прил.№7!$IWL:$IWO,Прил.№7!$IWZ:$IXG,Прил.№7!$IXR:$IXS,Прил.№7!$IYD:$IYE,Прил.№7!$JFV:$JFW,Прил.№7!$JGH:$JGK,Прил.№7!$JGV:$JHC,Прил.№7!$JHN:$JHO,Прил.№7!$JHZ:$JIA,Прил.№7!$JPR:$JPS,Прил.№7!$JQD:$JQG,Прил.№7!$JQR:$JQY,Прил.№7!$JRJ:$JRK,Прил.№7!$JRV:$JRW,Прил.№7!$JZN:$JZO,Прил.№7!$JZZ:$KAC,Прил.№7!$KAN:$KAU,Прил.№7!$KBF:$KBG,Прил.№7!$KBR:$KBS,Прил.№7!$KJJ:$KJK,Прил.№7!$KJV:$KJY,Прил.№7!$KKJ:$KKQ,Прил.№7!$KLB:$KLC,Прил.№7!$KLN:$KLO,Прил.№7!$KTF:$KTG,Прил.№7!$KTR:$KTU,Прил.№7!$KUF:$KUM,Прил.№7!$KUX:$KUY,Прил.№7!$KVJ:$KVK,Прил.№7!$LDB:$LDC,Прил.№7!$LDN:$LDQ,Прил.№7!$LEB:$LEI,Прил.№7!$LET:$LEU,Прил.№7!$LFF:$LFG,Прил.№7!$LMX:$LMY,Прил.№7!$LNJ:$LNM,Прил.№7!$LNX:$LOE,Прил.№7!$LOP:$LOQ,Прил.№7!$LPB:$LPC,Прил.№7!$LWT:$LWU,Прил.№7!$LXF:$LXI,Прил.№7!$LXT:$LYA,Прил.№7!$LYL:$LYM,Прил.№7!$LYX:$LYY,Прил.№7!$MGP:$MGQ,Прил.№7!$MHB:$MHE,Прил.№7!$MHP:$MHW,Прил.№7!$MIH:$MII,Прил.№7!$MIT:$MIU,Прил.№7!$MQL:$MQM,Прил.№7!$MQX:$MRA,Прил.№7!$MRL:$MRS,Прил.№7!$MSD:$MSE,Прил.№7!$MSP:$MSQ,Прил.№7!$NAH:$NAI,Прил.№7!$NAT:$NAW,Прил.№7!$NBH:$NBO,Прил.№7!$NBZ:$NCA,Прил.№7!$NCL:$NCM,Прил.№7!$NKD:$NKE,Прил.№7!$NKP:$NKS,Прил.№7!$NLD:$NLK,Прил.№7!$NLV:$NLW,Прил.№7!$NMH:$NMI,Прил.№7!$NTZ:$NUA,Прил.№7!$NUL:$NUO,Прил.№7!$NUZ:$NVG,Прил.№7!$NVR:$NVS,Прил.№7!$NWD:$NWE,Прил.№7!$ODV:$ODW,Прил.№7!$OEH:$OEK,Прил.№7!$OEV:$OFC,Прил.№7!$OFN:$OFO,Прил.№7!$OFZ:$OGA,Прил.№7!$ONR:$ONS,Прил.№7!$OOD:$OOG,Прил.№7!$OOR:$OOY,Прил.№7!$OPJ:$OPK,Прил.№7!$OPV:$OPW,Прил.№7!$OXN:$OXO,Прил.№7!$OXZ:$OYC,Прил.№7!$OYN:$OYU,Прил.№7!$OZF:$OZG,Прил.№7!$OZR:$OZS,Прил.№7!$PHJ:$PHK,Прил.№7!$PHV:$PHY,Прил.№7!$PIJ:$PIQ,Прил.№7!$PJB:$PJC,Прил.№7!$PJN:$PJO,Прил.№7!$PRF:$PRG,Прил.№7!$PRR:$PRU,Прил.№7!$PSF:$PSM,Прил.№7!$PSX:$PSY,Прил.№7!$PTJ:$PTK,Прил.№7!$QBB:$QBC,Прил.№7!$QBN:$QBQ,Прил.№7!$QCB:$QCI,Прил.№7!$QCT:$QCU,Прил.№7!$QDF:$QDG,Прил.№7!$QKX:$QKY,Прил.№7!$QLJ:$QLM,Прил.№7!$QLX:$QME,Прил.№7!$QMP:$QMQ,Прил.№7!$QNB:$QNC,Прил.№7!$QUT:$QUU,Прил.№7!$QVF:$QVI,Прил.№7!$QVT:$QWA,Прил.№7!$QWL:$QWM,Прил.№7!$QWX:$QWY,Прил.№7!$REP:$REQ,Прил.№7!$RFB:$RFE,Прил.№7!$RFP:$RFW,Прил.№7!$RGH:$RGI,Прил.№7!$RGT:$RGU,Прил.№7!$ROL:$ROM,Прил.№7!$ROX:$RPA,Прил.№7!$RPL:$RPS,Прил.№7!$RQD:$RQE,Прил.№7!$RQP:$RQQ,Прил.№7!$RYH:$RYI,Прил.№7!$RYT:$RYW,Прил.№7!$RZH:$RZO,Прил.№7!$RZZ:$SAA,Прил.№7!$SAL:$SAM,Прил.№7!$SID:$SIE,Прил.№7!$SIP:$SIS,Прил.№7!$SJD:$SJK,Прил.№7!$SJV:$SJW,Прил.№7!$SKH:$SKI,Прил.№7!$SRZ:$SSA,Прил.№7!$SSL:$SSO,Прил.№7!$SSZ:$STG,Прил.№7!$STR:$STS,Прил.№7!$SUD:$SUE,Прил.№7!$TBV:$TBW,Прил.№7!$TCH:$TCK,Прил.№7!$TCV:$TDC,Прил.№7!$TDN:$TDO,Прил.№7!$TDZ:$TEA,Прил.№7!$TLR:$TLS,Прил.№7!$TMD:$TMG,Прил.№7!$TMR:$TMY,Прил.№7!$TNJ:$TNK,Прил.№7!$TNV:$TNW,Прил.№7!$TVN:$TVO,Прил.№7!$TVZ:$TWC,Прил.№7!$TWN:$TWU,Прил.№7!$TXF:$TXG,Прил.№7!$TXR:$TXS,Прил.№7!$UFJ:$UFK,Прил.№7!$UFV:$UFY,Прил.№7!$UGJ:$UGQ,Прил.№7!$UHB:$UHC,Прил.№7!$UHN:$UHO,Прил.№7!$UPF:$UPG,Прил.№7!$UPR:$UPU,Прил.№7!$UQF:$UQM,Прил.№7!$UQX:$UQY,Прил.№7!$URJ:$URK,Прил.№7!$UZB:$UZC,Прил.№7!$UZN:$UZQ,Прил.№7!$VAB:$VAI,Прил.№7!$VAT:$VAU,Прил.№7!$VBF:$VBG,Прил.№7!$VIX:$VIY,Прил.№7!$VJJ:$VJM,Прил.№7!$VJX:$VKE,Прил.№7!$VKP:$VKQ,Прил.№7!$VLB:$VLC,Прил.№7!$VST:$VSU,Прил.№7!$VTF:$VTI,Прил.№7!$VTT:$VUA,Прил.№7!$VUL:$VUM,Прил.№7!$VUX:$VUY,Прил.№7!$WCP:$WCQ,Прил.№7!$WDB:$WDE,Прил.№7!$WDP:$WDW,Прил.№7!$WEH:$WEI,Прил.№7!$WET:$WEU,Прил.№7!$WML:$WMM,Прил.№7!$WMX:$WNA,Прил.№7!$WNL:$WNS,Прил.№7!$WOD:$WOE,Прил.№7!$WOP:$WOQ,Прил.№7!$WWH:$WWI,Прил.№7!$WWT:$WWW,Прил.№7!$WXH:$WXO,Прил.№7!$WXZ:$WYA,Прил.№7!$WYL:$WYM</formula>
  </rdn>
  <rdn rId="0" localSheetId="9" customView="1" name="Z_2F812348_4B3B_449B_8765_AA5AF65CE59A_.wvu.PrintTitles" hidden="1" oldHidden="1">
    <formula>'Прил. №8.1'!$A:$B</formula>
  </rdn>
  <rdn rId="0" localSheetId="10" customView="1" name="Z_2F812348_4B3B_449B_8765_AA5AF65CE59A_.wvu.PrintTitles" hidden="1" oldHidden="1">
    <formula>'Прил. №8.2'!$A:$B</formula>
  </rdn>
  <rcv guid="{2F812348-4B3B-449B-8765-AA5AF65CE59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28A6426-1FF1-4C9E-9C45-436A4D67867B}" name="ПК" id="-855659989" dateTime="2022-09-18T19:52:08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Q9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16" sqref="D16"/>
    </sheetView>
  </sheetViews>
  <sheetFormatPr defaultRowHeight="12.75" x14ac:dyDescent="0.2"/>
  <cols>
    <col min="1" max="1" width="5" customWidth="1"/>
    <col min="2" max="2" width="29.5703125" style="3" customWidth="1"/>
    <col min="3" max="3" width="28.85546875" style="3" customWidth="1"/>
    <col min="4" max="4" width="7.85546875" customWidth="1"/>
    <col min="5" max="5" width="8.28515625" customWidth="1"/>
    <col min="6" max="6" width="7.7109375" customWidth="1"/>
    <col min="7" max="7" width="9.5703125" customWidth="1"/>
    <col min="8" max="8" width="8.28515625" customWidth="1"/>
    <col min="9" max="9" width="8.85546875" customWidth="1"/>
    <col min="10" max="10" width="8.140625" customWidth="1"/>
    <col min="11" max="11" width="8.42578125" customWidth="1"/>
    <col min="12" max="17" width="9.140625" style="47"/>
  </cols>
  <sheetData>
    <row r="1" spans="1:17" ht="15" x14ac:dyDescent="0.2">
      <c r="C1" s="205" t="s">
        <v>195</v>
      </c>
    </row>
    <row r="3" spans="1:17" ht="15.75" x14ac:dyDescent="0.25">
      <c r="A3" s="548" t="s">
        <v>214</v>
      </c>
      <c r="B3" s="549"/>
      <c r="C3" s="549"/>
      <c r="D3" s="21"/>
      <c r="E3" s="21"/>
      <c r="F3" s="21"/>
      <c r="G3" s="21"/>
      <c r="H3" s="21"/>
      <c r="I3" s="21"/>
      <c r="J3" s="21"/>
      <c r="K3" s="21"/>
    </row>
    <row r="4" spans="1:17" ht="15.75" customHeight="1" x14ac:dyDescent="0.2">
      <c r="A4" s="549"/>
      <c r="B4" s="549"/>
      <c r="C4" s="549"/>
      <c r="D4" s="146"/>
      <c r="E4" s="146"/>
      <c r="F4" s="146"/>
      <c r="G4" s="146"/>
      <c r="H4" s="146"/>
      <c r="I4" s="146"/>
      <c r="J4" s="146"/>
      <c r="K4" s="146"/>
    </row>
    <row r="5" spans="1:17" ht="15.75" customHeight="1" x14ac:dyDescent="0.25">
      <c r="A5" s="203"/>
      <c r="B5" s="203"/>
      <c r="C5" s="203"/>
      <c r="D5" s="146"/>
      <c r="E5" s="146"/>
      <c r="F5" s="146"/>
      <c r="G5" s="146"/>
      <c r="H5" s="146"/>
      <c r="I5" s="146"/>
      <c r="J5" s="146"/>
      <c r="K5" s="146"/>
    </row>
    <row r="6" spans="1:17" x14ac:dyDescent="0.2">
      <c r="B6" s="554" t="s">
        <v>200</v>
      </c>
      <c r="C6" s="554"/>
      <c r="D6" s="116"/>
      <c r="E6" s="116"/>
      <c r="F6" s="116"/>
      <c r="G6" s="116"/>
      <c r="H6" s="116"/>
      <c r="I6" s="116"/>
      <c r="J6" s="116"/>
      <c r="K6" s="116"/>
    </row>
    <row r="7" spans="1:17" x14ac:dyDescent="0.2">
      <c r="B7" s="206"/>
      <c r="C7" s="206"/>
      <c r="D7" s="116"/>
      <c r="E7" s="116"/>
      <c r="F7" s="116"/>
      <c r="G7" s="116"/>
      <c r="H7" s="116"/>
      <c r="I7" s="116"/>
      <c r="J7" s="116"/>
      <c r="K7" s="116"/>
    </row>
    <row r="8" spans="1:17" x14ac:dyDescent="0.2">
      <c r="A8" s="550" t="s">
        <v>1</v>
      </c>
      <c r="B8" s="552" t="s">
        <v>196</v>
      </c>
      <c r="C8" s="553"/>
      <c r="D8" s="47"/>
      <c r="E8" s="47"/>
      <c r="F8" s="47"/>
      <c r="G8" s="47"/>
      <c r="H8" s="47"/>
      <c r="I8" s="47"/>
      <c r="J8" s="47"/>
      <c r="K8" s="47"/>
    </row>
    <row r="9" spans="1:17" s="95" customFormat="1" ht="72.75" customHeight="1" x14ac:dyDescent="0.2">
      <c r="A9" s="551"/>
      <c r="B9" s="136" t="s">
        <v>197</v>
      </c>
      <c r="C9" s="136" t="s">
        <v>198</v>
      </c>
      <c r="L9" s="135"/>
      <c r="M9" s="135"/>
      <c r="N9" s="135"/>
      <c r="O9" s="135"/>
      <c r="P9" s="135"/>
      <c r="Q9" s="135"/>
    </row>
    <row r="10" spans="1:17" s="3" customFormat="1" ht="25.5" x14ac:dyDescent="0.2">
      <c r="A10" s="8">
        <v>1</v>
      </c>
      <c r="B10" s="451" t="s">
        <v>229</v>
      </c>
      <c r="C10" s="451" t="s">
        <v>420</v>
      </c>
      <c r="L10" s="134"/>
      <c r="M10" s="134"/>
      <c r="N10" s="134"/>
      <c r="O10" s="134"/>
      <c r="P10" s="134"/>
      <c r="Q10" s="134"/>
    </row>
    <row r="11" spans="1:17" s="3" customFormat="1" ht="25.5" x14ac:dyDescent="0.2">
      <c r="A11" s="8">
        <f>A10+1</f>
        <v>2</v>
      </c>
      <c r="B11" s="451" t="s">
        <v>230</v>
      </c>
      <c r="C11" s="496" t="s">
        <v>433</v>
      </c>
      <c r="L11" s="134"/>
      <c r="M11" s="134"/>
      <c r="N11" s="134"/>
      <c r="O11" s="134"/>
      <c r="P11" s="134"/>
      <c r="Q11" s="134"/>
    </row>
    <row r="12" spans="1:17" s="3" customFormat="1" ht="51" x14ac:dyDescent="0.2">
      <c r="A12" s="8">
        <f t="shared" ref="A12:A75" si="0">A11+1</f>
        <v>3</v>
      </c>
      <c r="B12" s="451" t="s">
        <v>226</v>
      </c>
      <c r="C12" s="496" t="s">
        <v>434</v>
      </c>
      <c r="L12" s="134"/>
      <c r="M12" s="134"/>
      <c r="N12" s="134"/>
      <c r="O12" s="134"/>
      <c r="P12" s="134"/>
      <c r="Q12" s="134"/>
    </row>
    <row r="13" spans="1:17" s="3" customFormat="1" ht="25.5" x14ac:dyDescent="0.2">
      <c r="A13" s="8">
        <f t="shared" si="0"/>
        <v>4</v>
      </c>
      <c r="B13" s="451" t="s">
        <v>228</v>
      </c>
      <c r="C13" s="451" t="s">
        <v>309</v>
      </c>
      <c r="L13" s="134"/>
      <c r="M13" s="134"/>
      <c r="N13" s="134"/>
      <c r="O13" s="134"/>
      <c r="P13" s="134"/>
      <c r="Q13" s="134"/>
    </row>
    <row r="14" spans="1:17" s="3" customFormat="1" ht="25.5" x14ac:dyDescent="0.2">
      <c r="A14" s="8">
        <f t="shared" si="0"/>
        <v>5</v>
      </c>
      <c r="B14" s="451" t="s">
        <v>318</v>
      </c>
      <c r="C14" s="496" t="s">
        <v>435</v>
      </c>
      <c r="L14" s="134"/>
      <c r="M14" s="134"/>
      <c r="N14" s="134"/>
      <c r="O14" s="134"/>
      <c r="P14" s="134"/>
      <c r="Q14" s="134"/>
    </row>
    <row r="15" spans="1:17" s="3" customFormat="1" x14ac:dyDescent="0.2">
      <c r="A15" s="8">
        <f t="shared" si="0"/>
        <v>6</v>
      </c>
      <c r="B15" s="451" t="s">
        <v>330</v>
      </c>
      <c r="C15" s="496" t="s">
        <v>436</v>
      </c>
      <c r="L15" s="134"/>
      <c r="M15" s="134"/>
      <c r="N15" s="134"/>
      <c r="O15" s="134"/>
      <c r="P15" s="134"/>
      <c r="Q15" s="134"/>
    </row>
    <row r="16" spans="1:17" s="3" customFormat="1" ht="51" x14ac:dyDescent="0.2">
      <c r="A16" s="8">
        <f t="shared" si="0"/>
        <v>7</v>
      </c>
      <c r="B16" s="451" t="s">
        <v>319</v>
      </c>
      <c r="C16" s="139"/>
      <c r="L16" s="134"/>
      <c r="M16" s="134"/>
      <c r="N16" s="134"/>
      <c r="O16" s="134"/>
      <c r="P16" s="134"/>
      <c r="Q16" s="134"/>
    </row>
    <row r="17" spans="1:17" s="3" customFormat="1" ht="76.5" x14ac:dyDescent="0.2">
      <c r="A17" s="8">
        <f t="shared" si="0"/>
        <v>8</v>
      </c>
      <c r="B17" s="452" t="s">
        <v>232</v>
      </c>
      <c r="C17" s="139"/>
      <c r="L17" s="134"/>
      <c r="M17" s="134"/>
      <c r="N17" s="134"/>
      <c r="O17" s="134"/>
      <c r="P17" s="134"/>
      <c r="Q17" s="134"/>
    </row>
    <row r="18" spans="1:17" s="3" customFormat="1" ht="38.25" x14ac:dyDescent="0.2">
      <c r="A18" s="8">
        <f t="shared" si="0"/>
        <v>9</v>
      </c>
      <c r="B18" s="451" t="s">
        <v>332</v>
      </c>
      <c r="C18" s="139"/>
      <c r="L18" s="134"/>
      <c r="M18" s="134"/>
      <c r="N18" s="134"/>
      <c r="O18" s="134"/>
      <c r="P18" s="134"/>
      <c r="Q18" s="134"/>
    </row>
    <row r="19" spans="1:17" s="3" customFormat="1" x14ac:dyDescent="0.2">
      <c r="A19" s="8">
        <f t="shared" si="0"/>
        <v>10</v>
      </c>
      <c r="B19" s="456" t="s">
        <v>326</v>
      </c>
      <c r="C19" s="139"/>
      <c r="L19" s="134"/>
      <c r="M19" s="134"/>
      <c r="N19" s="134"/>
      <c r="O19" s="134"/>
      <c r="P19" s="134"/>
      <c r="Q19" s="134"/>
    </row>
    <row r="20" spans="1:17" s="3" customFormat="1" ht="38.25" x14ac:dyDescent="0.2">
      <c r="A20" s="8">
        <f t="shared" si="0"/>
        <v>11</v>
      </c>
      <c r="B20" s="451" t="s">
        <v>334</v>
      </c>
      <c r="C20" s="139"/>
      <c r="L20" s="134"/>
      <c r="M20" s="134"/>
      <c r="N20" s="134"/>
      <c r="O20" s="134"/>
      <c r="P20" s="134"/>
      <c r="Q20" s="134"/>
    </row>
    <row r="21" spans="1:17" s="3" customFormat="1" x14ac:dyDescent="0.2">
      <c r="A21" s="8">
        <f t="shared" si="0"/>
        <v>12</v>
      </c>
      <c r="B21" s="451" t="s">
        <v>335</v>
      </c>
      <c r="C21" s="139"/>
      <c r="L21" s="134"/>
      <c r="M21" s="134"/>
      <c r="N21" s="134"/>
      <c r="O21" s="134"/>
      <c r="P21" s="134"/>
      <c r="Q21" s="134"/>
    </row>
    <row r="22" spans="1:17" s="3" customFormat="1" ht="51" x14ac:dyDescent="0.2">
      <c r="A22" s="8">
        <f t="shared" si="0"/>
        <v>13</v>
      </c>
      <c r="B22" s="451" t="s">
        <v>336</v>
      </c>
      <c r="C22" s="139"/>
      <c r="L22" s="134"/>
      <c r="M22" s="134"/>
      <c r="N22" s="134"/>
      <c r="O22" s="134"/>
      <c r="P22" s="134"/>
      <c r="Q22" s="134"/>
    </row>
    <row r="23" spans="1:17" s="3" customFormat="1" ht="51" x14ac:dyDescent="0.2">
      <c r="A23" s="8">
        <f t="shared" si="0"/>
        <v>14</v>
      </c>
      <c r="B23" s="451" t="s">
        <v>338</v>
      </c>
      <c r="C23" s="139"/>
      <c r="L23" s="134"/>
      <c r="M23" s="134"/>
      <c r="N23" s="134"/>
      <c r="O23" s="134"/>
      <c r="P23" s="134"/>
      <c r="Q23" s="134"/>
    </row>
    <row r="24" spans="1:17" s="3" customFormat="1" x14ac:dyDescent="0.2">
      <c r="A24" s="8">
        <f t="shared" si="0"/>
        <v>15</v>
      </c>
      <c r="B24" s="451" t="s">
        <v>340</v>
      </c>
      <c r="C24" s="139"/>
      <c r="L24" s="134"/>
      <c r="M24" s="134"/>
      <c r="N24" s="134"/>
      <c r="O24" s="134"/>
      <c r="P24" s="134"/>
      <c r="Q24" s="134"/>
    </row>
    <row r="25" spans="1:17" s="3" customFormat="1" x14ac:dyDescent="0.2">
      <c r="A25" s="8">
        <f t="shared" si="0"/>
        <v>16</v>
      </c>
      <c r="B25" s="451" t="s">
        <v>342</v>
      </c>
      <c r="C25" s="139"/>
      <c r="L25" s="134"/>
      <c r="M25" s="134"/>
      <c r="N25" s="134"/>
      <c r="O25" s="134"/>
      <c r="P25" s="134"/>
      <c r="Q25" s="134"/>
    </row>
    <row r="26" spans="1:17" s="3" customFormat="1" ht="25.5" x14ac:dyDescent="0.2">
      <c r="A26" s="8">
        <f t="shared" si="0"/>
        <v>17</v>
      </c>
      <c r="B26" s="453" t="s">
        <v>343</v>
      </c>
      <c r="C26" s="139"/>
      <c r="L26" s="134"/>
      <c r="M26" s="134"/>
      <c r="N26" s="134"/>
      <c r="O26" s="134"/>
      <c r="P26" s="134"/>
      <c r="Q26" s="134"/>
    </row>
    <row r="27" spans="1:17" s="3" customFormat="1" ht="51" x14ac:dyDescent="0.2">
      <c r="A27" s="8">
        <f t="shared" si="0"/>
        <v>18</v>
      </c>
      <c r="B27" s="451" t="s">
        <v>344</v>
      </c>
      <c r="C27" s="139"/>
      <c r="L27" s="134"/>
      <c r="M27" s="134"/>
      <c r="N27" s="134"/>
      <c r="O27" s="134"/>
      <c r="P27" s="134"/>
      <c r="Q27" s="134"/>
    </row>
    <row r="28" spans="1:17" s="3" customFormat="1" x14ac:dyDescent="0.2">
      <c r="A28" s="8">
        <f t="shared" si="0"/>
        <v>19</v>
      </c>
      <c r="B28" s="451" t="s">
        <v>347</v>
      </c>
      <c r="C28" s="139"/>
      <c r="L28" s="134"/>
      <c r="M28" s="134"/>
      <c r="N28" s="134"/>
      <c r="O28" s="134"/>
      <c r="P28" s="134"/>
      <c r="Q28" s="134"/>
    </row>
    <row r="29" spans="1:17" s="3" customFormat="1" x14ac:dyDescent="0.2">
      <c r="A29" s="8">
        <f t="shared" si="0"/>
        <v>20</v>
      </c>
      <c r="B29" s="451" t="s">
        <v>255</v>
      </c>
      <c r="C29" s="139"/>
      <c r="L29" s="134"/>
      <c r="M29" s="134"/>
      <c r="N29" s="134"/>
      <c r="O29" s="134"/>
      <c r="P29" s="134"/>
      <c r="Q29" s="134"/>
    </row>
    <row r="30" spans="1:17" s="3" customFormat="1" ht="25.5" x14ac:dyDescent="0.2">
      <c r="A30" s="8">
        <f t="shared" si="0"/>
        <v>21</v>
      </c>
      <c r="B30" s="451" t="s">
        <v>349</v>
      </c>
      <c r="C30" s="139"/>
      <c r="L30" s="134"/>
      <c r="M30" s="134"/>
      <c r="N30" s="134"/>
      <c r="O30" s="134"/>
      <c r="P30" s="134"/>
      <c r="Q30" s="134"/>
    </row>
    <row r="31" spans="1:17" s="3" customFormat="1" x14ac:dyDescent="0.2">
      <c r="A31" s="8">
        <f t="shared" si="0"/>
        <v>22</v>
      </c>
      <c r="B31" s="451" t="s">
        <v>351</v>
      </c>
      <c r="C31" s="139"/>
      <c r="L31" s="134"/>
      <c r="M31" s="134"/>
      <c r="N31" s="134"/>
      <c r="O31" s="134"/>
      <c r="P31" s="134"/>
      <c r="Q31" s="134"/>
    </row>
    <row r="32" spans="1:17" s="3" customFormat="1" ht="51" x14ac:dyDescent="0.2">
      <c r="A32" s="8">
        <f t="shared" si="0"/>
        <v>23</v>
      </c>
      <c r="B32" s="451" t="s">
        <v>352</v>
      </c>
      <c r="C32" s="139"/>
      <c r="L32" s="134"/>
      <c r="M32" s="134"/>
      <c r="N32" s="134"/>
      <c r="O32" s="134"/>
      <c r="P32" s="134"/>
      <c r="Q32" s="134"/>
    </row>
    <row r="33" spans="1:17" s="3" customFormat="1" x14ac:dyDescent="0.2">
      <c r="A33" s="8">
        <f t="shared" si="0"/>
        <v>24</v>
      </c>
      <c r="B33" s="451" t="s">
        <v>354</v>
      </c>
      <c r="C33" s="139"/>
      <c r="L33" s="134"/>
      <c r="M33" s="134"/>
      <c r="N33" s="134"/>
      <c r="O33" s="134"/>
      <c r="P33" s="134"/>
      <c r="Q33" s="134"/>
    </row>
    <row r="34" spans="1:17" s="3" customFormat="1" ht="51" x14ac:dyDescent="0.2">
      <c r="A34" s="8">
        <f t="shared" si="0"/>
        <v>25</v>
      </c>
      <c r="B34" s="451" t="s">
        <v>356</v>
      </c>
      <c r="C34" s="139"/>
      <c r="L34" s="134"/>
      <c r="M34" s="134"/>
      <c r="N34" s="134"/>
      <c r="O34" s="134"/>
      <c r="P34" s="134"/>
      <c r="Q34" s="134"/>
    </row>
    <row r="35" spans="1:17" s="3" customFormat="1" x14ac:dyDescent="0.2">
      <c r="A35" s="8">
        <f t="shared" si="0"/>
        <v>26</v>
      </c>
      <c r="B35" s="451" t="s">
        <v>260</v>
      </c>
      <c r="C35" s="139"/>
      <c r="L35" s="134"/>
      <c r="M35" s="134"/>
      <c r="N35" s="134"/>
      <c r="O35" s="134"/>
      <c r="P35" s="134"/>
      <c r="Q35" s="134"/>
    </row>
    <row r="36" spans="1:17" s="3" customFormat="1" x14ac:dyDescent="0.2">
      <c r="A36" s="8">
        <f t="shared" si="0"/>
        <v>27</v>
      </c>
      <c r="B36" s="451" t="s">
        <v>358</v>
      </c>
      <c r="C36" s="139"/>
      <c r="L36" s="134"/>
      <c r="M36" s="134"/>
      <c r="N36" s="134"/>
      <c r="O36" s="134"/>
      <c r="P36" s="134"/>
      <c r="Q36" s="134"/>
    </row>
    <row r="37" spans="1:17" s="3" customFormat="1" ht="25.5" x14ac:dyDescent="0.2">
      <c r="A37" s="8">
        <f t="shared" si="0"/>
        <v>28</v>
      </c>
      <c r="B37" s="451" t="s">
        <v>359</v>
      </c>
      <c r="C37" s="139"/>
      <c r="L37" s="134"/>
      <c r="M37" s="134"/>
      <c r="N37" s="134"/>
      <c r="O37" s="134"/>
      <c r="P37" s="134"/>
      <c r="Q37" s="134"/>
    </row>
    <row r="38" spans="1:17" s="3" customFormat="1" x14ac:dyDescent="0.2">
      <c r="A38" s="8">
        <f t="shared" si="0"/>
        <v>29</v>
      </c>
      <c r="B38" s="451" t="s">
        <v>360</v>
      </c>
      <c r="C38" s="139"/>
      <c r="L38" s="134"/>
      <c r="M38" s="134"/>
      <c r="N38" s="134"/>
      <c r="O38" s="134"/>
      <c r="P38" s="134"/>
      <c r="Q38" s="134"/>
    </row>
    <row r="39" spans="1:17" s="3" customFormat="1" ht="38.25" x14ac:dyDescent="0.2">
      <c r="A39" s="8">
        <f t="shared" si="0"/>
        <v>30</v>
      </c>
      <c r="B39" s="451" t="s">
        <v>361</v>
      </c>
      <c r="C39" s="139"/>
      <c r="L39" s="134"/>
      <c r="M39" s="134"/>
      <c r="N39" s="134"/>
      <c r="O39" s="134"/>
      <c r="P39" s="134"/>
      <c r="Q39" s="134"/>
    </row>
    <row r="40" spans="1:17" s="3" customFormat="1" x14ac:dyDescent="0.2">
      <c r="A40" s="8">
        <f t="shared" si="0"/>
        <v>31</v>
      </c>
      <c r="B40" s="451" t="s">
        <v>265</v>
      </c>
      <c r="C40" s="139"/>
      <c r="L40" s="134"/>
      <c r="M40" s="134"/>
      <c r="N40" s="134"/>
      <c r="O40" s="134"/>
      <c r="P40" s="134"/>
      <c r="Q40" s="134"/>
    </row>
    <row r="41" spans="1:17" s="3" customFormat="1" ht="51" x14ac:dyDescent="0.2">
      <c r="A41" s="8">
        <f t="shared" si="0"/>
        <v>32</v>
      </c>
      <c r="B41" s="451" t="s">
        <v>363</v>
      </c>
      <c r="C41" s="139"/>
      <c r="L41" s="134"/>
      <c r="M41" s="134"/>
      <c r="N41" s="134"/>
      <c r="O41" s="134"/>
      <c r="P41" s="134"/>
      <c r="Q41" s="134"/>
    </row>
    <row r="42" spans="1:17" s="3" customFormat="1" x14ac:dyDescent="0.2">
      <c r="A42" s="8">
        <f t="shared" si="0"/>
        <v>33</v>
      </c>
      <c r="B42" s="451" t="s">
        <v>365</v>
      </c>
      <c r="C42" s="139"/>
      <c r="L42" s="134"/>
      <c r="M42" s="134"/>
      <c r="N42" s="134"/>
      <c r="O42" s="134"/>
      <c r="P42" s="134"/>
      <c r="Q42" s="134"/>
    </row>
    <row r="43" spans="1:17" s="3" customFormat="1" ht="25.5" x14ac:dyDescent="0.2">
      <c r="A43" s="8">
        <f t="shared" si="0"/>
        <v>34</v>
      </c>
      <c r="B43" s="451" t="s">
        <v>367</v>
      </c>
      <c r="C43" s="139"/>
      <c r="L43" s="134"/>
      <c r="M43" s="134"/>
      <c r="N43" s="134"/>
      <c r="O43" s="134"/>
      <c r="P43" s="134"/>
      <c r="Q43" s="134"/>
    </row>
    <row r="44" spans="1:17" s="3" customFormat="1" ht="63.75" x14ac:dyDescent="0.2">
      <c r="A44" s="8">
        <f t="shared" si="0"/>
        <v>35</v>
      </c>
      <c r="B44" s="451" t="s">
        <v>369</v>
      </c>
      <c r="C44" s="139"/>
      <c r="L44" s="134"/>
      <c r="M44" s="134"/>
      <c r="N44" s="134"/>
      <c r="O44" s="134"/>
      <c r="P44" s="134"/>
      <c r="Q44" s="134"/>
    </row>
    <row r="45" spans="1:17" s="3" customFormat="1" ht="76.5" x14ac:dyDescent="0.2">
      <c r="A45" s="8">
        <f t="shared" si="0"/>
        <v>36</v>
      </c>
      <c r="B45" s="451" t="s">
        <v>370</v>
      </c>
      <c r="C45" s="139"/>
      <c r="L45" s="134"/>
      <c r="M45" s="134"/>
      <c r="N45" s="134"/>
      <c r="O45" s="134"/>
      <c r="P45" s="134"/>
      <c r="Q45" s="134"/>
    </row>
    <row r="46" spans="1:17" s="3" customFormat="1" x14ac:dyDescent="0.2">
      <c r="A46" s="8">
        <f t="shared" si="0"/>
        <v>37</v>
      </c>
      <c r="B46" s="451" t="s">
        <v>371</v>
      </c>
      <c r="C46" s="139"/>
      <c r="L46" s="134"/>
      <c r="M46" s="134"/>
      <c r="N46" s="134"/>
      <c r="O46" s="134"/>
      <c r="P46" s="134"/>
      <c r="Q46" s="134"/>
    </row>
    <row r="47" spans="1:17" s="3" customFormat="1" ht="63.75" x14ac:dyDescent="0.2">
      <c r="A47" s="8">
        <f t="shared" si="0"/>
        <v>38</v>
      </c>
      <c r="B47" s="451" t="s">
        <v>373</v>
      </c>
      <c r="C47" s="139"/>
      <c r="L47" s="134"/>
      <c r="M47" s="134"/>
      <c r="N47" s="134"/>
      <c r="O47" s="134"/>
      <c r="P47" s="134"/>
      <c r="Q47" s="134"/>
    </row>
    <row r="48" spans="1:17" s="3" customFormat="1" ht="63.75" x14ac:dyDescent="0.2">
      <c r="A48" s="8">
        <f t="shared" si="0"/>
        <v>39</v>
      </c>
      <c r="B48" s="454" t="s">
        <v>375</v>
      </c>
      <c r="C48" s="139"/>
      <c r="L48" s="134"/>
      <c r="M48" s="134"/>
      <c r="N48" s="134"/>
      <c r="O48" s="134"/>
      <c r="P48" s="134"/>
      <c r="Q48" s="134"/>
    </row>
    <row r="49" spans="1:17" s="3" customFormat="1" x14ac:dyDescent="0.2">
      <c r="A49" s="8">
        <f t="shared" si="0"/>
        <v>40</v>
      </c>
      <c r="B49" s="451" t="s">
        <v>274</v>
      </c>
      <c r="C49" s="139"/>
      <c r="L49" s="134"/>
      <c r="M49" s="134"/>
      <c r="N49" s="134"/>
      <c r="O49" s="134"/>
      <c r="P49" s="134"/>
      <c r="Q49" s="134"/>
    </row>
    <row r="50" spans="1:17" s="3" customFormat="1" ht="89.25" x14ac:dyDescent="0.2">
      <c r="A50" s="8">
        <f t="shared" si="0"/>
        <v>41</v>
      </c>
      <c r="B50" s="451" t="s">
        <v>377</v>
      </c>
      <c r="C50" s="139"/>
      <c r="L50" s="134"/>
      <c r="M50" s="134"/>
      <c r="N50" s="134"/>
      <c r="O50" s="134"/>
      <c r="P50" s="134"/>
      <c r="Q50" s="134"/>
    </row>
    <row r="51" spans="1:17" s="3" customFormat="1" x14ac:dyDescent="0.2">
      <c r="A51" s="8">
        <f t="shared" si="0"/>
        <v>42</v>
      </c>
      <c r="B51" s="451" t="s">
        <v>381</v>
      </c>
      <c r="C51" s="139"/>
      <c r="L51" s="134"/>
      <c r="M51" s="134"/>
      <c r="N51" s="134"/>
      <c r="O51" s="134"/>
      <c r="P51" s="134"/>
      <c r="Q51" s="134"/>
    </row>
    <row r="52" spans="1:17" s="3" customFormat="1" x14ac:dyDescent="0.2">
      <c r="A52" s="8">
        <f t="shared" si="0"/>
        <v>43</v>
      </c>
      <c r="B52" s="451" t="s">
        <v>382</v>
      </c>
      <c r="C52" s="139"/>
      <c r="L52" s="134"/>
      <c r="M52" s="134"/>
      <c r="N52" s="134"/>
      <c r="O52" s="134"/>
      <c r="P52" s="134"/>
      <c r="Q52" s="134"/>
    </row>
    <row r="53" spans="1:17" s="3" customFormat="1" ht="51" x14ac:dyDescent="0.2">
      <c r="A53" s="8">
        <f t="shared" si="0"/>
        <v>44</v>
      </c>
      <c r="B53" s="451" t="s">
        <v>383</v>
      </c>
      <c r="C53" s="139"/>
      <c r="L53" s="134"/>
      <c r="M53" s="134"/>
      <c r="N53" s="134"/>
      <c r="O53" s="134"/>
      <c r="P53" s="134"/>
      <c r="Q53" s="134"/>
    </row>
    <row r="54" spans="1:17" s="3" customFormat="1" ht="76.5" x14ac:dyDescent="0.2">
      <c r="A54" s="8">
        <f t="shared" si="0"/>
        <v>45</v>
      </c>
      <c r="B54" s="451" t="s">
        <v>385</v>
      </c>
      <c r="C54" s="139"/>
      <c r="L54" s="134"/>
      <c r="M54" s="134"/>
      <c r="N54" s="134"/>
      <c r="O54" s="134"/>
      <c r="P54" s="134"/>
      <c r="Q54" s="134"/>
    </row>
    <row r="55" spans="1:17" s="3" customFormat="1" ht="51" x14ac:dyDescent="0.2">
      <c r="A55" s="8">
        <f t="shared" si="0"/>
        <v>46</v>
      </c>
      <c r="B55" s="455" t="s">
        <v>387</v>
      </c>
      <c r="C55" s="139"/>
      <c r="L55" s="134"/>
      <c r="M55" s="134"/>
      <c r="N55" s="134"/>
      <c r="O55" s="134"/>
      <c r="P55" s="134"/>
      <c r="Q55" s="134"/>
    </row>
    <row r="56" spans="1:17" s="3" customFormat="1" x14ac:dyDescent="0.2">
      <c r="A56" s="8">
        <f t="shared" si="0"/>
        <v>47</v>
      </c>
      <c r="B56" s="451" t="s">
        <v>389</v>
      </c>
      <c r="C56" s="139"/>
      <c r="L56" s="134"/>
      <c r="M56" s="134"/>
      <c r="N56" s="134"/>
      <c r="O56" s="134"/>
      <c r="P56" s="134"/>
      <c r="Q56" s="134"/>
    </row>
    <row r="57" spans="1:17" s="3" customFormat="1" x14ac:dyDescent="0.2">
      <c r="A57" s="8">
        <f t="shared" si="0"/>
        <v>48</v>
      </c>
      <c r="B57" s="458" t="s">
        <v>409</v>
      </c>
      <c r="C57" s="139"/>
      <c r="L57" s="134"/>
      <c r="M57" s="134"/>
      <c r="N57" s="134"/>
      <c r="O57" s="134"/>
      <c r="P57" s="134"/>
      <c r="Q57" s="134"/>
    </row>
    <row r="58" spans="1:17" s="3" customFormat="1" x14ac:dyDescent="0.2">
      <c r="A58" s="8">
        <f t="shared" si="0"/>
        <v>49</v>
      </c>
      <c r="B58" s="451" t="s">
        <v>390</v>
      </c>
      <c r="C58" s="139"/>
      <c r="L58" s="134"/>
      <c r="M58" s="134"/>
      <c r="N58" s="134"/>
      <c r="O58" s="134"/>
      <c r="P58" s="134"/>
      <c r="Q58" s="134"/>
    </row>
    <row r="59" spans="1:17" s="3" customFormat="1" x14ac:dyDescent="0.2">
      <c r="A59" s="8">
        <f t="shared" si="0"/>
        <v>50</v>
      </c>
      <c r="B59" s="458" t="s">
        <v>410</v>
      </c>
      <c r="C59" s="139"/>
      <c r="L59" s="134"/>
      <c r="M59" s="134"/>
      <c r="N59" s="134"/>
      <c r="O59" s="134"/>
      <c r="P59" s="134"/>
      <c r="Q59" s="134"/>
    </row>
    <row r="60" spans="1:17" s="3" customFormat="1" ht="51" x14ac:dyDescent="0.2">
      <c r="A60" s="8">
        <f t="shared" si="0"/>
        <v>51</v>
      </c>
      <c r="B60" s="451" t="s">
        <v>396</v>
      </c>
      <c r="C60" s="139"/>
      <c r="L60" s="134"/>
      <c r="M60" s="134"/>
      <c r="N60" s="134"/>
      <c r="O60" s="134"/>
      <c r="P60" s="134"/>
      <c r="Q60" s="134"/>
    </row>
    <row r="61" spans="1:17" s="3" customFormat="1" x14ac:dyDescent="0.2">
      <c r="A61" s="8">
        <f t="shared" si="0"/>
        <v>52</v>
      </c>
      <c r="B61" s="451" t="s">
        <v>391</v>
      </c>
      <c r="C61" s="139"/>
      <c r="L61" s="134"/>
      <c r="M61" s="134"/>
      <c r="N61" s="134"/>
      <c r="O61" s="134"/>
      <c r="P61" s="134"/>
      <c r="Q61" s="134"/>
    </row>
    <row r="62" spans="1:17" s="3" customFormat="1" ht="63.75" x14ac:dyDescent="0.2">
      <c r="A62" s="8">
        <f t="shared" si="0"/>
        <v>53</v>
      </c>
      <c r="B62" s="451" t="s">
        <v>392</v>
      </c>
      <c r="C62" s="139"/>
      <c r="L62" s="134"/>
      <c r="M62" s="134"/>
      <c r="N62" s="134"/>
      <c r="O62" s="134"/>
      <c r="P62" s="134"/>
      <c r="Q62" s="134"/>
    </row>
    <row r="63" spans="1:17" s="3" customFormat="1" x14ac:dyDescent="0.2">
      <c r="A63" s="8">
        <f t="shared" si="0"/>
        <v>54</v>
      </c>
      <c r="B63" s="451" t="s">
        <v>288</v>
      </c>
      <c r="C63" s="139"/>
      <c r="L63" s="134"/>
      <c r="M63" s="134"/>
      <c r="N63" s="134"/>
      <c r="O63" s="134"/>
      <c r="P63" s="134"/>
      <c r="Q63" s="134"/>
    </row>
    <row r="64" spans="1:17" s="3" customFormat="1" ht="76.5" x14ac:dyDescent="0.2">
      <c r="A64" s="8">
        <f t="shared" si="0"/>
        <v>55</v>
      </c>
      <c r="B64" s="451" t="s">
        <v>394</v>
      </c>
      <c r="C64" s="139"/>
      <c r="L64" s="134"/>
      <c r="M64" s="134"/>
      <c r="N64" s="134"/>
      <c r="O64" s="134"/>
      <c r="P64" s="134"/>
      <c r="Q64" s="134"/>
    </row>
    <row r="65" spans="1:17" s="3" customFormat="1" x14ac:dyDescent="0.2">
      <c r="A65" s="8">
        <f t="shared" si="0"/>
        <v>56</v>
      </c>
      <c r="B65" s="456" t="s">
        <v>411</v>
      </c>
      <c r="C65" s="139"/>
      <c r="L65" s="134"/>
      <c r="M65" s="134"/>
      <c r="N65" s="134"/>
      <c r="O65" s="134"/>
      <c r="P65" s="134"/>
      <c r="Q65" s="134"/>
    </row>
    <row r="66" spans="1:17" s="3" customFormat="1" ht="25.5" x14ac:dyDescent="0.2">
      <c r="A66" s="8">
        <f t="shared" si="0"/>
        <v>57</v>
      </c>
      <c r="B66" s="451" t="s">
        <v>398</v>
      </c>
      <c r="C66" s="139"/>
      <c r="L66" s="134"/>
      <c r="M66" s="134"/>
      <c r="N66" s="134"/>
      <c r="O66" s="134"/>
      <c r="P66" s="134"/>
      <c r="Q66" s="134"/>
    </row>
    <row r="67" spans="1:17" s="3" customFormat="1" ht="76.5" x14ac:dyDescent="0.2">
      <c r="A67" s="8">
        <f t="shared" si="0"/>
        <v>58</v>
      </c>
      <c r="B67" s="451" t="s">
        <v>399</v>
      </c>
      <c r="C67" s="139"/>
      <c r="L67" s="134"/>
      <c r="M67" s="134"/>
      <c r="N67" s="134"/>
      <c r="O67" s="134"/>
      <c r="P67" s="134"/>
      <c r="Q67" s="134"/>
    </row>
    <row r="68" spans="1:17" s="3" customFormat="1" x14ac:dyDescent="0.2">
      <c r="A68" s="8">
        <f t="shared" si="0"/>
        <v>59</v>
      </c>
      <c r="B68" s="455" t="s">
        <v>412</v>
      </c>
      <c r="C68" s="139"/>
      <c r="L68" s="134"/>
      <c r="M68" s="134"/>
      <c r="N68" s="134"/>
      <c r="O68" s="134"/>
      <c r="P68" s="134"/>
      <c r="Q68" s="134"/>
    </row>
    <row r="69" spans="1:17" s="3" customFormat="1" x14ac:dyDescent="0.2">
      <c r="A69" s="8">
        <f t="shared" si="0"/>
        <v>60</v>
      </c>
      <c r="B69" s="455" t="s">
        <v>413</v>
      </c>
      <c r="C69" s="139"/>
      <c r="L69" s="134"/>
      <c r="M69" s="134"/>
      <c r="N69" s="134"/>
      <c r="O69" s="134"/>
      <c r="P69" s="134"/>
      <c r="Q69" s="134"/>
    </row>
    <row r="70" spans="1:17" s="3" customFormat="1" ht="38.25" x14ac:dyDescent="0.2">
      <c r="A70" s="8">
        <f t="shared" si="0"/>
        <v>61</v>
      </c>
      <c r="B70" s="451" t="s">
        <v>402</v>
      </c>
      <c r="C70" s="139"/>
      <c r="L70" s="134"/>
      <c r="M70" s="134"/>
      <c r="N70" s="134"/>
      <c r="O70" s="134"/>
      <c r="P70" s="134"/>
      <c r="Q70" s="134"/>
    </row>
    <row r="71" spans="1:17" s="3" customFormat="1" ht="76.5" x14ac:dyDescent="0.2">
      <c r="A71" s="8">
        <f t="shared" si="0"/>
        <v>62</v>
      </c>
      <c r="B71" s="457" t="s">
        <v>404</v>
      </c>
      <c r="C71" s="139"/>
      <c r="L71" s="134"/>
      <c r="M71" s="134"/>
      <c r="N71" s="134"/>
      <c r="O71" s="134"/>
      <c r="P71" s="134"/>
      <c r="Q71" s="134"/>
    </row>
    <row r="72" spans="1:17" s="3" customFormat="1" x14ac:dyDescent="0.2">
      <c r="A72" s="8">
        <f t="shared" si="0"/>
        <v>63</v>
      </c>
      <c r="B72" s="452" t="s">
        <v>414</v>
      </c>
      <c r="C72" s="139"/>
      <c r="L72" s="134"/>
      <c r="M72" s="134"/>
      <c r="N72" s="134"/>
      <c r="O72" s="134"/>
      <c r="P72" s="134"/>
      <c r="Q72" s="134"/>
    </row>
    <row r="73" spans="1:17" s="3" customFormat="1" ht="25.5" x14ac:dyDescent="0.2">
      <c r="A73" s="8">
        <f t="shared" si="0"/>
        <v>64</v>
      </c>
      <c r="B73" s="451" t="s">
        <v>407</v>
      </c>
      <c r="C73" s="139"/>
      <c r="L73" s="134"/>
      <c r="M73" s="134"/>
      <c r="N73" s="134"/>
      <c r="O73" s="134"/>
      <c r="P73" s="134"/>
      <c r="Q73" s="134"/>
    </row>
    <row r="74" spans="1:17" s="3" customFormat="1" x14ac:dyDescent="0.2">
      <c r="A74" s="8">
        <f t="shared" si="0"/>
        <v>65</v>
      </c>
      <c r="B74" s="458" t="s">
        <v>415</v>
      </c>
      <c r="C74" s="139"/>
      <c r="L74" s="134"/>
      <c r="M74" s="134"/>
      <c r="N74" s="134"/>
      <c r="O74" s="134"/>
      <c r="P74" s="134"/>
      <c r="Q74" s="134"/>
    </row>
    <row r="75" spans="1:17" s="3" customFormat="1" x14ac:dyDescent="0.2">
      <c r="A75" s="8">
        <f t="shared" si="0"/>
        <v>66</v>
      </c>
      <c r="B75" s="458" t="s">
        <v>416</v>
      </c>
      <c r="C75" s="139"/>
      <c r="L75" s="134"/>
      <c r="M75" s="134"/>
      <c r="N75" s="134"/>
      <c r="O75" s="134"/>
      <c r="P75" s="134"/>
      <c r="Q75" s="134"/>
    </row>
    <row r="76" spans="1:17" s="3" customFormat="1" ht="25.5" x14ac:dyDescent="0.2">
      <c r="A76" s="8">
        <f t="shared" ref="A76:A92" si="1">A75+1</f>
        <v>67</v>
      </c>
      <c r="B76" s="451" t="s">
        <v>301</v>
      </c>
      <c r="C76" s="139"/>
      <c r="L76" s="134"/>
      <c r="M76" s="134"/>
      <c r="N76" s="134"/>
      <c r="O76" s="134"/>
      <c r="P76" s="134"/>
      <c r="Q76" s="134"/>
    </row>
    <row r="77" spans="1:17" s="3" customFormat="1" ht="25.5" x14ac:dyDescent="0.2">
      <c r="A77" s="8">
        <f t="shared" si="1"/>
        <v>68</v>
      </c>
      <c r="B77" s="451" t="s">
        <v>424</v>
      </c>
      <c r="C77" s="139"/>
      <c r="L77" s="134"/>
      <c r="M77" s="134"/>
      <c r="N77" s="134"/>
      <c r="O77" s="134"/>
      <c r="P77" s="134"/>
      <c r="Q77" s="134"/>
    </row>
    <row r="78" spans="1:17" s="3" customFormat="1" ht="25.5" x14ac:dyDescent="0.2">
      <c r="A78" s="8">
        <f t="shared" si="1"/>
        <v>69</v>
      </c>
      <c r="B78" s="459" t="s">
        <v>419</v>
      </c>
      <c r="C78" s="139"/>
      <c r="L78" s="134"/>
      <c r="M78" s="134"/>
      <c r="N78" s="134"/>
      <c r="O78" s="134"/>
      <c r="P78" s="134"/>
      <c r="Q78" s="134"/>
    </row>
    <row r="79" spans="1:17" s="3" customFormat="1" ht="25.5" x14ac:dyDescent="0.2">
      <c r="A79" s="8">
        <f t="shared" si="1"/>
        <v>70</v>
      </c>
      <c r="B79" s="496" t="s">
        <v>431</v>
      </c>
      <c r="C79" s="139"/>
      <c r="L79" s="134"/>
      <c r="M79" s="134"/>
      <c r="N79" s="134"/>
      <c r="O79" s="134"/>
      <c r="P79" s="134"/>
      <c r="Q79" s="134"/>
    </row>
    <row r="80" spans="1:17" s="3" customFormat="1" ht="25.5" x14ac:dyDescent="0.2">
      <c r="A80" s="8">
        <f t="shared" si="1"/>
        <v>71</v>
      </c>
      <c r="B80" s="460" t="s">
        <v>426</v>
      </c>
      <c r="C80" s="139"/>
      <c r="L80" s="134"/>
      <c r="M80" s="134"/>
      <c r="N80" s="134"/>
      <c r="O80" s="134"/>
      <c r="P80" s="134"/>
      <c r="Q80" s="134"/>
    </row>
    <row r="81" spans="1:17" s="3" customFormat="1" x14ac:dyDescent="0.2">
      <c r="A81" s="8">
        <f t="shared" si="1"/>
        <v>72</v>
      </c>
      <c r="B81" s="496" t="s">
        <v>432</v>
      </c>
      <c r="C81" s="139"/>
      <c r="L81" s="134"/>
      <c r="M81" s="134"/>
      <c r="N81" s="134"/>
      <c r="O81" s="134"/>
      <c r="P81" s="134"/>
      <c r="Q81" s="134"/>
    </row>
    <row r="82" spans="1:17" s="3" customFormat="1" x14ac:dyDescent="0.2">
      <c r="A82" s="8">
        <f t="shared" si="1"/>
        <v>73</v>
      </c>
      <c r="B82" s="496" t="s">
        <v>438</v>
      </c>
      <c r="C82" s="139"/>
      <c r="L82" s="134"/>
      <c r="M82" s="134"/>
      <c r="N82" s="134"/>
      <c r="O82" s="134"/>
      <c r="P82" s="134"/>
      <c r="Q82" s="134"/>
    </row>
    <row r="83" spans="1:17" s="3" customFormat="1" ht="63.75" x14ac:dyDescent="0.2">
      <c r="A83" s="8">
        <f t="shared" si="1"/>
        <v>74</v>
      </c>
      <c r="B83" s="496" t="s">
        <v>439</v>
      </c>
      <c r="C83" s="139"/>
      <c r="L83" s="134"/>
      <c r="M83" s="134"/>
      <c r="N83" s="134"/>
      <c r="O83" s="134"/>
      <c r="P83" s="134"/>
      <c r="Q83" s="134"/>
    </row>
    <row r="84" spans="1:17" s="3" customFormat="1" x14ac:dyDescent="0.2">
      <c r="A84" s="8">
        <f t="shared" si="1"/>
        <v>75</v>
      </c>
      <c r="B84" s="496" t="s">
        <v>441</v>
      </c>
      <c r="C84" s="139"/>
      <c r="L84" s="134"/>
      <c r="M84" s="134"/>
      <c r="N84" s="134"/>
      <c r="O84" s="134"/>
      <c r="P84" s="134"/>
      <c r="Q84" s="134"/>
    </row>
    <row r="85" spans="1:17" s="3" customFormat="1" x14ac:dyDescent="0.2">
      <c r="A85" s="8">
        <f t="shared" si="1"/>
        <v>76</v>
      </c>
      <c r="B85" s="297"/>
      <c r="C85" s="139"/>
      <c r="L85" s="134"/>
      <c r="M85" s="134"/>
      <c r="N85" s="134"/>
      <c r="O85" s="134"/>
      <c r="P85" s="134"/>
      <c r="Q85" s="134"/>
    </row>
    <row r="86" spans="1:17" s="3" customFormat="1" x14ac:dyDescent="0.2">
      <c r="A86" s="8">
        <f t="shared" si="1"/>
        <v>77</v>
      </c>
      <c r="B86" s="297"/>
      <c r="C86" s="139"/>
      <c r="L86" s="134"/>
      <c r="M86" s="134"/>
      <c r="N86" s="134"/>
      <c r="O86" s="134"/>
      <c r="P86" s="134"/>
      <c r="Q86" s="134"/>
    </row>
    <row r="87" spans="1:17" s="3" customFormat="1" x14ac:dyDescent="0.2">
      <c r="A87" s="8">
        <f t="shared" si="1"/>
        <v>78</v>
      </c>
      <c r="B87" s="297"/>
      <c r="C87" s="139"/>
      <c r="L87" s="134"/>
      <c r="M87" s="134"/>
      <c r="N87" s="134"/>
      <c r="O87" s="134"/>
      <c r="P87" s="134"/>
      <c r="Q87" s="134"/>
    </row>
    <row r="88" spans="1:17" s="3" customFormat="1" x14ac:dyDescent="0.2">
      <c r="A88" s="8">
        <f t="shared" si="1"/>
        <v>79</v>
      </c>
      <c r="B88" s="297"/>
      <c r="C88" s="139"/>
      <c r="L88" s="134"/>
      <c r="M88" s="134"/>
      <c r="N88" s="134"/>
      <c r="O88" s="134"/>
      <c r="P88" s="134"/>
      <c r="Q88" s="134"/>
    </row>
    <row r="89" spans="1:17" s="3" customFormat="1" x14ac:dyDescent="0.2">
      <c r="A89" s="8">
        <f t="shared" si="1"/>
        <v>80</v>
      </c>
      <c r="C89" s="139"/>
      <c r="L89" s="134"/>
      <c r="M89" s="134"/>
      <c r="N89" s="134"/>
      <c r="O89" s="134"/>
      <c r="P89" s="134"/>
      <c r="Q89" s="134"/>
    </row>
    <row r="90" spans="1:17" s="3" customFormat="1" x14ac:dyDescent="0.2">
      <c r="A90" s="8">
        <f t="shared" si="1"/>
        <v>81</v>
      </c>
      <c r="B90" s="297"/>
      <c r="C90" s="139"/>
      <c r="L90" s="134"/>
      <c r="M90" s="134"/>
      <c r="N90" s="134"/>
      <c r="O90" s="134"/>
      <c r="P90" s="134"/>
      <c r="Q90" s="134"/>
    </row>
    <row r="91" spans="1:17" s="3" customFormat="1" x14ac:dyDescent="0.2">
      <c r="A91" s="8">
        <f t="shared" si="1"/>
        <v>82</v>
      </c>
      <c r="B91" s="297"/>
      <c r="C91" s="139"/>
      <c r="L91" s="134"/>
      <c r="M91" s="134"/>
      <c r="N91" s="134"/>
      <c r="O91" s="134"/>
      <c r="P91" s="134"/>
      <c r="Q91" s="134"/>
    </row>
    <row r="92" spans="1:17" s="3" customFormat="1" x14ac:dyDescent="0.2">
      <c r="A92" s="8">
        <f t="shared" si="1"/>
        <v>83</v>
      </c>
      <c r="B92" s="297"/>
      <c r="C92" s="139"/>
      <c r="L92" s="134"/>
      <c r="M92" s="134"/>
      <c r="N92" s="134"/>
      <c r="O92" s="134"/>
      <c r="P92" s="134"/>
      <c r="Q92" s="134"/>
    </row>
    <row r="93" spans="1:17" s="138" customFormat="1" ht="15.75" x14ac:dyDescent="0.25">
      <c r="A93" s="141"/>
      <c r="B93" s="142" t="s">
        <v>100</v>
      </c>
      <c r="C93" s="144"/>
      <c r="D93" s="3"/>
      <c r="E93" s="3"/>
      <c r="F93" s="3"/>
      <c r="G93" s="3"/>
      <c r="H93" s="3"/>
      <c r="I93" s="3"/>
      <c r="J93" s="3"/>
      <c r="K93" s="3"/>
      <c r="L93" s="137"/>
      <c r="M93" s="137"/>
      <c r="N93" s="137"/>
      <c r="O93" s="137"/>
      <c r="P93" s="137"/>
      <c r="Q93" s="137"/>
    </row>
    <row r="94" spans="1:17" x14ac:dyDescent="0.2">
      <c r="C94" s="4"/>
      <c r="D94" s="5"/>
      <c r="E94" s="5"/>
      <c r="F94" s="5"/>
      <c r="G94" s="5"/>
      <c r="H94" s="5"/>
      <c r="I94" s="5"/>
      <c r="J94" s="5"/>
      <c r="K94" s="5"/>
    </row>
    <row r="95" spans="1:17" s="25" customFormat="1" ht="48.75" customHeight="1" x14ac:dyDescent="0.2">
      <c r="A95" s="555" t="s">
        <v>101</v>
      </c>
      <c r="B95" s="556"/>
      <c r="C95" s="29"/>
      <c r="H95" s="43"/>
      <c r="J95" s="43"/>
      <c r="K95" s="43"/>
      <c r="L95" s="31"/>
      <c r="M95" s="31"/>
      <c r="N95" s="31"/>
      <c r="O95" s="31"/>
      <c r="P95" s="31"/>
      <c r="Q95" s="31"/>
    </row>
    <row r="96" spans="1:17" s="25" customFormat="1" x14ac:dyDescent="0.2">
      <c r="C96" s="133" t="s">
        <v>30</v>
      </c>
      <c r="H96" s="43"/>
      <c r="J96" s="145"/>
      <c r="K96" s="145"/>
      <c r="L96" s="43"/>
      <c r="M96" s="43"/>
      <c r="N96" s="43"/>
      <c r="O96" s="31"/>
      <c r="P96" s="31"/>
      <c r="Q96" s="31"/>
    </row>
    <row r="97" spans="1:17" s="25" customFormat="1" ht="21.75" customHeight="1" x14ac:dyDescent="0.2">
      <c r="A97" s="28" t="s">
        <v>23</v>
      </c>
      <c r="C97" s="1"/>
      <c r="D97" s="31"/>
      <c r="E97" s="31"/>
      <c r="L97" s="31"/>
      <c r="M97" s="31"/>
      <c r="N97" s="31"/>
      <c r="O97" s="31"/>
      <c r="P97" s="31"/>
      <c r="Q97" s="31"/>
    </row>
    <row r="98" spans="1:17" s="25" customFormat="1" x14ac:dyDescent="0.2">
      <c r="A98" s="28"/>
      <c r="C98" s="133" t="s">
        <v>31</v>
      </c>
      <c r="D98" s="43"/>
      <c r="E98" s="43"/>
      <c r="L98" s="31"/>
      <c r="M98" s="31"/>
      <c r="N98" s="31"/>
      <c r="O98" s="31"/>
      <c r="P98" s="31"/>
      <c r="Q98" s="31"/>
    </row>
    <row r="99" spans="1:17" s="25" customFormat="1" ht="21" customHeight="1" x14ac:dyDescent="0.2">
      <c r="A99" s="25" t="s">
        <v>24</v>
      </c>
      <c r="C99" s="1"/>
      <c r="D99" s="31"/>
      <c r="E99" s="31"/>
      <c r="L99" s="31"/>
      <c r="M99" s="31"/>
      <c r="N99" s="31"/>
      <c r="O99" s="31"/>
      <c r="P99" s="31"/>
      <c r="Q99" s="31"/>
    </row>
  </sheetData>
  <customSheetViews>
    <customSheetView guid="{2F812348-4B3B-449B-8765-AA5AF65CE59A}" scale="90" state="hidden">
      <pane xSplit="2" ySplit="9" topLeftCell="C10" activePane="bottomRight" state="frozen"/>
      <selection pane="bottomRight" activeCell="D16" sqref="D16"/>
      <pageMargins left="0.71" right="0.16" top="0.42" bottom="0.27" header="0.4" footer="0.27"/>
      <pageSetup paperSize="9" scale="80" orientation="portrait" r:id="rId1"/>
      <headerFooter alignWithMargins="0"/>
    </customSheetView>
    <customSheetView guid="{F332D32E-045B-4465-8802-1CD58673CCF4}" scale="90" showPageBreaks="1" printArea="1">
      <pane xSplit="2" ySplit="9" topLeftCell="C10" activePane="bottomRight" state="frozen"/>
      <selection pane="bottomRight" activeCell="D16" sqref="D16"/>
      <pageMargins left="0.71" right="0.16" top="0.42" bottom="0.27" header="0.4" footer="0.27"/>
      <pageSetup paperSize="9" scale="80" orientation="portrait" r:id="rId2"/>
      <headerFooter alignWithMargins="0"/>
    </customSheetView>
    <customSheetView guid="{198654E4-748F-4BA1-98B3-FA532209439D}" scale="90" showPageBreaks="1" printArea="1">
      <pane xSplit="2" ySplit="9" topLeftCell="C10" activePane="bottomRight" state="frozen"/>
      <selection pane="bottomRight" activeCell="C71" sqref="C71"/>
      <pageMargins left="0.71" right="0.16" top="0.42" bottom="0.27" header="0.4" footer="0.27"/>
      <pageSetup paperSize="9" scale="80" orientation="portrait" r:id="rId3"/>
      <headerFooter alignWithMargins="0"/>
    </customSheetView>
    <customSheetView guid="{60C8347C-565B-4347-843D-DEDC7AB97903}" scale="90" showPageBreaks="1" printArea="1" state="hidden">
      <pane xSplit="2" ySplit="9" topLeftCell="C10" activePane="bottomRight" state="frozen"/>
      <selection pane="bottomRight" activeCell="D16" sqref="D16"/>
      <pageMargins left="0.71" right="0.16" top="0.42" bottom="0.27" header="0.4" footer="0.27"/>
      <pageSetup paperSize="9" scale="80" orientation="portrait" r:id="rId4"/>
      <headerFooter alignWithMargins="0"/>
    </customSheetView>
  </customSheetViews>
  <mergeCells count="5">
    <mergeCell ref="A3:C4"/>
    <mergeCell ref="A8:A9"/>
    <mergeCell ref="B8:C8"/>
    <mergeCell ref="B6:C6"/>
    <mergeCell ref="A95:B95"/>
  </mergeCells>
  <pageMargins left="0.71" right="0.16" top="0.42" bottom="0.27" header="0.4" footer="0.27"/>
  <pageSetup paperSize="9" scale="80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Q108"/>
  <sheetViews>
    <sheetView zoomScale="70" zoomScaleNormal="70" workbookViewId="0">
      <selection activeCell="L42" sqref="L42"/>
    </sheetView>
  </sheetViews>
  <sheetFormatPr defaultRowHeight="12.75" x14ac:dyDescent="0.2"/>
  <cols>
    <col min="1" max="1" width="5.28515625" style="5" customWidth="1"/>
    <col min="2" max="2" width="31.85546875" customWidth="1"/>
    <col min="3" max="3" width="6.28515625" customWidth="1"/>
    <col min="4" max="4" width="6.42578125" customWidth="1"/>
    <col min="5" max="5" width="6" customWidth="1"/>
    <col min="6" max="8" width="5.140625" bestFit="1" customWidth="1"/>
    <col min="9" max="9" width="8.28515625" bestFit="1" customWidth="1"/>
    <col min="10" max="14" width="5.140625" bestFit="1" customWidth="1"/>
    <col min="15" max="15" width="8.28515625" bestFit="1" customWidth="1"/>
    <col min="16" max="18" width="6.28515625" bestFit="1" customWidth="1"/>
    <col min="21" max="22" width="6.28515625" customWidth="1"/>
    <col min="23" max="26" width="5.140625" bestFit="1" customWidth="1"/>
    <col min="27" max="27" width="8.28515625" bestFit="1" customWidth="1"/>
    <col min="28" max="32" width="5.140625" bestFit="1" customWidth="1"/>
    <col min="33" max="33" width="8.28515625" bestFit="1" customWidth="1"/>
    <col min="34" max="36" width="6.28515625" bestFit="1" customWidth="1"/>
  </cols>
  <sheetData>
    <row r="1" spans="1:43" ht="15" x14ac:dyDescent="0.2">
      <c r="A1" s="194"/>
      <c r="B1" s="170"/>
      <c r="C1" s="170"/>
      <c r="D1" s="170"/>
      <c r="E1" s="171"/>
      <c r="F1" s="170"/>
      <c r="G1" s="170"/>
      <c r="H1" s="170"/>
      <c r="I1" s="170"/>
      <c r="J1" s="170"/>
      <c r="K1" s="170"/>
      <c r="L1" s="819" t="s">
        <v>186</v>
      </c>
      <c r="M1" s="819"/>
      <c r="N1" s="819"/>
      <c r="O1" s="819"/>
      <c r="P1" s="819"/>
      <c r="Q1" s="819"/>
      <c r="R1" s="819"/>
      <c r="S1" s="819"/>
      <c r="T1" s="819"/>
      <c r="U1" s="819"/>
      <c r="V1" s="819"/>
      <c r="W1" s="819"/>
      <c r="X1" s="819"/>
      <c r="Y1" s="819"/>
      <c r="Z1" s="819"/>
      <c r="AA1" s="819"/>
      <c r="AB1" s="819"/>
      <c r="AC1" s="819"/>
      <c r="AD1" s="819"/>
      <c r="AE1" s="819"/>
      <c r="AF1" s="819"/>
      <c r="AG1" s="819"/>
      <c r="AH1" s="819"/>
      <c r="AI1" s="819"/>
      <c r="AJ1" s="819"/>
      <c r="AK1" s="819"/>
      <c r="AL1" s="819"/>
    </row>
    <row r="2" spans="1:43" x14ac:dyDescent="0.2">
      <c r="A2" s="194"/>
      <c r="B2" s="170"/>
      <c r="C2" s="170"/>
      <c r="D2" s="170"/>
      <c r="E2" s="171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</row>
    <row r="3" spans="1:43" ht="46.5" customHeight="1" x14ac:dyDescent="0.3">
      <c r="A3" s="194"/>
      <c r="B3" s="170"/>
      <c r="C3" s="584" t="s">
        <v>223</v>
      </c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584"/>
      <c r="T3" s="584"/>
      <c r="U3" s="584"/>
      <c r="V3" s="584"/>
      <c r="W3" s="584"/>
      <c r="X3" s="584"/>
      <c r="Y3" s="584"/>
      <c r="Z3" s="584"/>
      <c r="AA3" s="584"/>
      <c r="AB3" s="584"/>
      <c r="AC3" s="584"/>
      <c r="AD3" s="584"/>
      <c r="AE3" s="584"/>
      <c r="AF3" s="584"/>
      <c r="AG3" s="584"/>
      <c r="AH3" s="584"/>
      <c r="AI3" s="584"/>
      <c r="AJ3" s="584"/>
      <c r="AK3" s="584"/>
      <c r="AL3" s="584"/>
      <c r="AO3" s="814"/>
      <c r="AP3" s="814"/>
      <c r="AQ3" s="814"/>
    </row>
    <row r="4" spans="1:43" ht="15.75" customHeight="1" x14ac:dyDescent="0.2">
      <c r="A4" s="194"/>
      <c r="B4" s="170"/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829"/>
      <c r="O4" s="829"/>
      <c r="P4" s="829"/>
      <c r="Q4" s="829"/>
      <c r="R4" s="829"/>
      <c r="S4" s="829"/>
      <c r="T4" s="829"/>
      <c r="U4" s="829"/>
      <c r="V4" s="829"/>
      <c r="W4" s="829"/>
      <c r="X4" s="829"/>
      <c r="Y4" s="829"/>
      <c r="Z4" s="829"/>
      <c r="AA4" s="829"/>
      <c r="AB4" s="829"/>
      <c r="AC4" s="829"/>
      <c r="AD4" s="829"/>
      <c r="AE4" s="829"/>
      <c r="AF4" s="829"/>
      <c r="AG4" s="829"/>
      <c r="AH4" s="829"/>
      <c r="AI4" s="829"/>
      <c r="AJ4" s="829"/>
      <c r="AK4" s="829"/>
      <c r="AL4" s="829"/>
      <c r="AO4" s="814"/>
      <c r="AP4" s="814"/>
      <c r="AQ4" s="814"/>
    </row>
    <row r="5" spans="1:43" ht="15.75" customHeight="1" x14ac:dyDescent="0.2">
      <c r="A5" s="194"/>
      <c r="B5" s="170"/>
      <c r="C5" s="830" t="s">
        <v>18</v>
      </c>
      <c r="D5" s="830"/>
      <c r="E5" s="830"/>
      <c r="F5" s="830"/>
      <c r="G5" s="830"/>
      <c r="H5" s="830"/>
      <c r="I5" s="830"/>
      <c r="J5" s="830"/>
      <c r="K5" s="830"/>
      <c r="L5" s="830"/>
      <c r="M5" s="830"/>
      <c r="N5" s="830"/>
      <c r="O5" s="830"/>
      <c r="P5" s="830"/>
      <c r="Q5" s="830"/>
      <c r="R5" s="830"/>
      <c r="S5" s="830"/>
      <c r="T5" s="830"/>
      <c r="U5" s="830"/>
      <c r="V5" s="830"/>
      <c r="W5" s="830"/>
      <c r="X5" s="830"/>
      <c r="Y5" s="830"/>
      <c r="Z5" s="830"/>
      <c r="AA5" s="830"/>
      <c r="AB5" s="830"/>
      <c r="AC5" s="830"/>
      <c r="AD5" s="830"/>
      <c r="AE5" s="830"/>
      <c r="AF5" s="830"/>
      <c r="AG5" s="830"/>
      <c r="AH5" s="830"/>
      <c r="AI5" s="830"/>
      <c r="AJ5" s="830"/>
      <c r="AK5" s="830"/>
      <c r="AL5" s="830"/>
      <c r="AO5" s="814"/>
      <c r="AP5" s="814"/>
      <c r="AQ5" s="814"/>
    </row>
    <row r="6" spans="1:43" ht="12.75" customHeight="1" x14ac:dyDescent="0.2">
      <c r="A6" s="821" t="s">
        <v>1</v>
      </c>
      <c r="B6" s="824" t="s">
        <v>183</v>
      </c>
      <c r="C6" s="816" t="s">
        <v>185</v>
      </c>
      <c r="D6" s="817"/>
      <c r="E6" s="817"/>
      <c r="F6" s="817"/>
      <c r="G6" s="817"/>
      <c r="H6" s="817"/>
      <c r="I6" s="817"/>
      <c r="J6" s="817"/>
      <c r="K6" s="817"/>
      <c r="L6" s="817"/>
      <c r="M6" s="817"/>
      <c r="N6" s="817"/>
      <c r="O6" s="817"/>
      <c r="P6" s="817"/>
      <c r="Q6" s="817"/>
      <c r="R6" s="818"/>
      <c r="S6" s="201"/>
      <c r="T6" s="202"/>
      <c r="U6" s="816" t="s">
        <v>188</v>
      </c>
      <c r="V6" s="817"/>
      <c r="W6" s="817"/>
      <c r="X6" s="817"/>
      <c r="Y6" s="817"/>
      <c r="Z6" s="817"/>
      <c r="AA6" s="817"/>
      <c r="AB6" s="817"/>
      <c r="AC6" s="817"/>
      <c r="AD6" s="817"/>
      <c r="AE6" s="817"/>
      <c r="AF6" s="817"/>
      <c r="AG6" s="817"/>
      <c r="AH6" s="817"/>
      <c r="AI6" s="817"/>
      <c r="AJ6" s="817"/>
      <c r="AK6" s="817"/>
      <c r="AL6" s="818"/>
    </row>
    <row r="7" spans="1:43" ht="12.75" customHeight="1" x14ac:dyDescent="0.2">
      <c r="A7" s="822"/>
      <c r="B7" s="825"/>
      <c r="C7" s="816" t="s">
        <v>165</v>
      </c>
      <c r="D7" s="817"/>
      <c r="E7" s="817"/>
      <c r="F7" s="818"/>
      <c r="G7" s="175" t="s">
        <v>19</v>
      </c>
      <c r="H7" s="816" t="s">
        <v>166</v>
      </c>
      <c r="I7" s="817"/>
      <c r="J7" s="817"/>
      <c r="K7" s="817"/>
      <c r="L7" s="818"/>
      <c r="M7" s="175" t="s">
        <v>19</v>
      </c>
      <c r="N7" s="816" t="s">
        <v>167</v>
      </c>
      <c r="O7" s="817"/>
      <c r="P7" s="818"/>
      <c r="Q7" s="175" t="s">
        <v>19</v>
      </c>
      <c r="R7" s="176" t="s">
        <v>17</v>
      </c>
      <c r="S7" s="175" t="s">
        <v>19</v>
      </c>
      <c r="T7" s="176" t="s">
        <v>17</v>
      </c>
      <c r="U7" s="816" t="s">
        <v>165</v>
      </c>
      <c r="V7" s="817"/>
      <c r="W7" s="817"/>
      <c r="X7" s="817"/>
      <c r="Y7" s="817"/>
      <c r="Z7" s="818"/>
      <c r="AA7" s="175" t="s">
        <v>19</v>
      </c>
      <c r="AB7" s="816" t="s">
        <v>166</v>
      </c>
      <c r="AC7" s="817"/>
      <c r="AD7" s="817"/>
      <c r="AE7" s="817"/>
      <c r="AF7" s="818"/>
      <c r="AG7" s="175" t="s">
        <v>19</v>
      </c>
      <c r="AH7" s="816" t="s">
        <v>167</v>
      </c>
      <c r="AI7" s="817"/>
      <c r="AJ7" s="818"/>
      <c r="AK7" s="175" t="s">
        <v>19</v>
      </c>
      <c r="AL7" s="176" t="s">
        <v>17</v>
      </c>
    </row>
    <row r="8" spans="1:43" ht="38.25" x14ac:dyDescent="0.2">
      <c r="A8" s="823"/>
      <c r="B8" s="826"/>
      <c r="C8" s="174" t="s">
        <v>181</v>
      </c>
      <c r="D8" s="174" t="s">
        <v>180</v>
      </c>
      <c r="E8" s="174" t="s">
        <v>179</v>
      </c>
      <c r="F8" s="174" t="s">
        <v>178</v>
      </c>
      <c r="G8" s="177" t="s">
        <v>56</v>
      </c>
      <c r="H8" s="174" t="s">
        <v>177</v>
      </c>
      <c r="I8" s="174" t="s">
        <v>176</v>
      </c>
      <c r="J8" s="174" t="s">
        <v>175</v>
      </c>
      <c r="K8" s="174" t="s">
        <v>174</v>
      </c>
      <c r="L8" s="174" t="s">
        <v>173</v>
      </c>
      <c r="M8" s="177" t="s">
        <v>57</v>
      </c>
      <c r="N8" s="174" t="s">
        <v>170</v>
      </c>
      <c r="O8" s="174" t="s">
        <v>169</v>
      </c>
      <c r="P8" s="174" t="s">
        <v>168</v>
      </c>
      <c r="Q8" s="177" t="s">
        <v>171</v>
      </c>
      <c r="R8" s="178" t="s">
        <v>172</v>
      </c>
      <c r="S8" s="177" t="s">
        <v>171</v>
      </c>
      <c r="T8" s="178" t="s">
        <v>172</v>
      </c>
      <c r="U8" s="174" t="s">
        <v>190</v>
      </c>
      <c r="V8" s="174" t="s">
        <v>191</v>
      </c>
      <c r="W8" s="199" t="s">
        <v>192</v>
      </c>
      <c r="X8" s="174" t="s">
        <v>180</v>
      </c>
      <c r="Y8" s="174" t="s">
        <v>179</v>
      </c>
      <c r="Z8" s="174" t="s">
        <v>178</v>
      </c>
      <c r="AA8" s="177" t="s">
        <v>56</v>
      </c>
      <c r="AB8" s="174" t="s">
        <v>177</v>
      </c>
      <c r="AC8" s="174" t="s">
        <v>176</v>
      </c>
      <c r="AD8" s="174" t="s">
        <v>175</v>
      </c>
      <c r="AE8" s="174" t="s">
        <v>174</v>
      </c>
      <c r="AF8" s="174" t="s">
        <v>173</v>
      </c>
      <c r="AG8" s="177" t="s">
        <v>57</v>
      </c>
      <c r="AH8" s="174" t="s">
        <v>170</v>
      </c>
      <c r="AI8" s="174" t="s">
        <v>169</v>
      </c>
      <c r="AJ8" s="174" t="s">
        <v>168</v>
      </c>
      <c r="AK8" s="177" t="s">
        <v>171</v>
      </c>
      <c r="AL8" s="178" t="s">
        <v>172</v>
      </c>
    </row>
    <row r="9" spans="1:43" x14ac:dyDescent="0.2">
      <c r="A9" s="180">
        <v>1</v>
      </c>
      <c r="B9" s="463" t="s">
        <v>229</v>
      </c>
      <c r="C9" s="291">
        <v>4</v>
      </c>
      <c r="D9" s="291">
        <v>4</v>
      </c>
      <c r="E9" s="291">
        <v>4</v>
      </c>
      <c r="F9" s="291">
        <v>4</v>
      </c>
      <c r="G9" s="292">
        <f>SUM(C9:F9)</f>
        <v>16</v>
      </c>
      <c r="H9" s="291">
        <v>4</v>
      </c>
      <c r="I9" s="291">
        <v>4</v>
      </c>
      <c r="J9" s="291">
        <v>3</v>
      </c>
      <c r="K9" s="291">
        <v>3</v>
      </c>
      <c r="L9" s="291">
        <v>3</v>
      </c>
      <c r="M9" s="292">
        <f>SUM(H9:L9)</f>
        <v>17</v>
      </c>
      <c r="N9" s="291">
        <v>2</v>
      </c>
      <c r="O9" s="291">
        <v>2</v>
      </c>
      <c r="P9" s="291">
        <v>0</v>
      </c>
      <c r="Q9" s="292">
        <f>SUM(N9:P9)</f>
        <v>4</v>
      </c>
      <c r="R9" s="293">
        <f>G9+M9+Q9</f>
        <v>37</v>
      </c>
      <c r="S9" s="204">
        <v>4</v>
      </c>
      <c r="T9" s="204">
        <v>37</v>
      </c>
      <c r="U9" s="294">
        <v>0</v>
      </c>
      <c r="V9" s="294">
        <v>0</v>
      </c>
      <c r="W9" s="295">
        <f>SUM(U9:V9)</f>
        <v>0</v>
      </c>
      <c r="X9" s="291">
        <v>0</v>
      </c>
      <c r="Y9" s="291"/>
      <c r="Z9" s="291">
        <v>0</v>
      </c>
      <c r="AA9" s="292">
        <f>SUM(W9:Z9)</f>
        <v>0</v>
      </c>
      <c r="AB9" s="291">
        <v>0</v>
      </c>
      <c r="AC9" s="291">
        <v>0</v>
      </c>
      <c r="AD9" s="291">
        <v>0</v>
      </c>
      <c r="AE9" s="291">
        <v>0</v>
      </c>
      <c r="AF9" s="291">
        <v>0</v>
      </c>
      <c r="AG9" s="292">
        <f>SUM(AB9:AF9)</f>
        <v>0</v>
      </c>
      <c r="AH9" s="291">
        <v>0</v>
      </c>
      <c r="AI9" s="291">
        <v>0</v>
      </c>
      <c r="AJ9" s="291">
        <v>0</v>
      </c>
      <c r="AK9" s="292">
        <f>SUM(AH9:AJ9)</f>
        <v>0</v>
      </c>
      <c r="AL9" s="293">
        <f t="shared" ref="AL9:AL72" si="0">AA9+AG9+AK9</f>
        <v>0</v>
      </c>
    </row>
    <row r="10" spans="1:43" ht="13.5" thickBot="1" x14ac:dyDescent="0.25">
      <c r="A10" s="180">
        <f>A9+1</f>
        <v>2</v>
      </c>
      <c r="B10" s="463" t="s">
        <v>231</v>
      </c>
      <c r="C10" s="291">
        <v>3</v>
      </c>
      <c r="D10" s="291">
        <v>2</v>
      </c>
      <c r="E10" s="291">
        <v>2</v>
      </c>
      <c r="F10" s="291">
        <v>2</v>
      </c>
      <c r="G10" s="292">
        <f t="shared" ref="G10:G72" si="1">SUM(C10:F10)</f>
        <v>9</v>
      </c>
      <c r="H10" s="291">
        <v>2</v>
      </c>
      <c r="I10" s="291">
        <v>2</v>
      </c>
      <c r="J10" s="291">
        <v>2</v>
      </c>
      <c r="K10" s="291">
        <v>2</v>
      </c>
      <c r="L10" s="291">
        <v>2</v>
      </c>
      <c r="M10" s="292">
        <f t="shared" ref="M10:M72" si="2">SUM(H10:L10)</f>
        <v>10</v>
      </c>
      <c r="N10" s="291">
        <v>10</v>
      </c>
      <c r="O10" s="291">
        <v>11</v>
      </c>
      <c r="P10" s="291"/>
      <c r="Q10" s="292">
        <f t="shared" ref="Q10:Q72" si="3">SUM(N10:P10)</f>
        <v>21</v>
      </c>
      <c r="R10" s="293">
        <f>G10+M10+Q10</f>
        <v>40</v>
      </c>
      <c r="S10" s="204"/>
      <c r="T10" s="204"/>
      <c r="U10" s="294"/>
      <c r="V10" s="294"/>
      <c r="W10" s="295">
        <f t="shared" ref="W10:W72" si="4">SUM(U10:V10)</f>
        <v>0</v>
      </c>
      <c r="X10" s="291"/>
      <c r="Y10" s="291"/>
      <c r="Z10" s="291"/>
      <c r="AA10" s="292">
        <f t="shared" ref="AA10:AA72" si="5">SUM(W10:Z10)</f>
        <v>0</v>
      </c>
      <c r="AB10" s="291"/>
      <c r="AC10" s="291"/>
      <c r="AD10" s="291"/>
      <c r="AE10" s="291"/>
      <c r="AF10" s="291"/>
      <c r="AG10" s="292">
        <f t="shared" ref="AG10:AG72" si="6">SUM(AB10:AF10)</f>
        <v>0</v>
      </c>
      <c r="AH10" s="291"/>
      <c r="AI10" s="291"/>
      <c r="AJ10" s="291"/>
      <c r="AK10" s="292">
        <f t="shared" ref="AK10:AK72" si="7">SUM(AH10:AJ10)</f>
        <v>0</v>
      </c>
      <c r="AL10" s="293">
        <f t="shared" si="0"/>
        <v>0</v>
      </c>
    </row>
    <row r="11" spans="1:43" ht="15.75" thickBot="1" x14ac:dyDescent="0.25">
      <c r="A11" s="180">
        <f t="shared" ref="A11:A74" si="8">A10+1</f>
        <v>3</v>
      </c>
      <c r="B11" s="464" t="s">
        <v>227</v>
      </c>
      <c r="C11" s="291">
        <v>2</v>
      </c>
      <c r="D11" s="291">
        <v>2</v>
      </c>
      <c r="E11" s="291">
        <v>2</v>
      </c>
      <c r="F11" s="291">
        <v>2</v>
      </c>
      <c r="G11" s="292">
        <f t="shared" si="1"/>
        <v>8</v>
      </c>
      <c r="H11" s="291">
        <v>2</v>
      </c>
      <c r="I11" s="291">
        <v>2</v>
      </c>
      <c r="J11" s="291">
        <v>2</v>
      </c>
      <c r="K11" s="291">
        <v>2</v>
      </c>
      <c r="L11" s="291">
        <v>2</v>
      </c>
      <c r="M11" s="292">
        <f t="shared" si="2"/>
        <v>10</v>
      </c>
      <c r="N11" s="291">
        <v>1</v>
      </c>
      <c r="O11" s="291">
        <v>1</v>
      </c>
      <c r="P11" s="291"/>
      <c r="Q11" s="292">
        <f t="shared" si="3"/>
        <v>2</v>
      </c>
      <c r="R11" s="293">
        <f t="shared" ref="R11:R24" si="9">G11+M11+Q11</f>
        <v>20</v>
      </c>
      <c r="S11" s="204">
        <v>2</v>
      </c>
      <c r="T11" s="204">
        <v>20</v>
      </c>
      <c r="U11" s="294"/>
      <c r="V11" s="294"/>
      <c r="W11" s="295">
        <f t="shared" si="4"/>
        <v>0</v>
      </c>
      <c r="X11" s="291"/>
      <c r="Y11" s="291"/>
      <c r="Z11" s="291"/>
      <c r="AA11" s="292">
        <f t="shared" si="5"/>
        <v>0</v>
      </c>
      <c r="AB11" s="291"/>
      <c r="AC11" s="291"/>
      <c r="AD11" s="291"/>
      <c r="AE11" s="291"/>
      <c r="AF11" s="291"/>
      <c r="AG11" s="292">
        <f t="shared" si="6"/>
        <v>0</v>
      </c>
      <c r="AH11" s="291"/>
      <c r="AI11" s="291"/>
      <c r="AJ11" s="291"/>
      <c r="AK11" s="292">
        <f t="shared" si="7"/>
        <v>0</v>
      </c>
      <c r="AL11" s="293">
        <f t="shared" si="0"/>
        <v>0</v>
      </c>
    </row>
    <row r="12" spans="1:43" ht="25.5" x14ac:dyDescent="0.2">
      <c r="A12" s="180">
        <f t="shared" si="8"/>
        <v>4</v>
      </c>
      <c r="B12" s="465" t="s">
        <v>228</v>
      </c>
      <c r="C12" s="291">
        <v>2</v>
      </c>
      <c r="D12" s="291">
        <v>2</v>
      </c>
      <c r="E12" s="291">
        <v>2</v>
      </c>
      <c r="F12" s="291">
        <v>2</v>
      </c>
      <c r="G12" s="292">
        <f t="shared" si="1"/>
        <v>8</v>
      </c>
      <c r="H12" s="291">
        <v>2</v>
      </c>
      <c r="I12" s="291">
        <v>2</v>
      </c>
      <c r="J12" s="291">
        <v>2</v>
      </c>
      <c r="K12" s="291">
        <v>2</v>
      </c>
      <c r="L12" s="291">
        <v>1</v>
      </c>
      <c r="M12" s="292">
        <f t="shared" si="2"/>
        <v>9</v>
      </c>
      <c r="N12" s="291">
        <v>1</v>
      </c>
      <c r="O12" s="291">
        <v>1</v>
      </c>
      <c r="P12" s="291">
        <v>0</v>
      </c>
      <c r="Q12" s="292">
        <f t="shared" si="3"/>
        <v>2</v>
      </c>
      <c r="R12" s="293">
        <f t="shared" si="9"/>
        <v>19</v>
      </c>
      <c r="S12" s="204">
        <v>0</v>
      </c>
      <c r="T12" s="204">
        <v>0</v>
      </c>
      <c r="U12" s="294">
        <v>0</v>
      </c>
      <c r="V12" s="294">
        <v>0</v>
      </c>
      <c r="W12" s="295">
        <f t="shared" si="4"/>
        <v>0</v>
      </c>
      <c r="X12" s="291">
        <v>0</v>
      </c>
      <c r="Y12" s="291">
        <v>0</v>
      </c>
      <c r="Z12" s="291">
        <v>0</v>
      </c>
      <c r="AA12" s="292">
        <f t="shared" si="5"/>
        <v>0</v>
      </c>
      <c r="AB12" s="291">
        <v>0</v>
      </c>
      <c r="AC12" s="291">
        <v>0</v>
      </c>
      <c r="AD12" s="291">
        <v>0</v>
      </c>
      <c r="AE12" s="291">
        <v>0</v>
      </c>
      <c r="AF12" s="291">
        <v>0</v>
      </c>
      <c r="AG12" s="292">
        <f t="shared" si="6"/>
        <v>0</v>
      </c>
      <c r="AH12" s="291">
        <v>0</v>
      </c>
      <c r="AI12" s="291">
        <v>0</v>
      </c>
      <c r="AJ12" s="291">
        <v>0</v>
      </c>
      <c r="AK12" s="292">
        <f t="shared" si="7"/>
        <v>0</v>
      </c>
      <c r="AL12" s="293">
        <f t="shared" si="0"/>
        <v>0</v>
      </c>
    </row>
    <row r="13" spans="1:43" x14ac:dyDescent="0.2">
      <c r="A13" s="180">
        <f t="shared" si="8"/>
        <v>5</v>
      </c>
      <c r="B13" s="463" t="s">
        <v>318</v>
      </c>
      <c r="C13" s="291">
        <v>4</v>
      </c>
      <c r="D13" s="291">
        <v>4</v>
      </c>
      <c r="E13" s="291">
        <v>4</v>
      </c>
      <c r="F13" s="291">
        <v>4</v>
      </c>
      <c r="G13" s="292">
        <f t="shared" si="1"/>
        <v>16</v>
      </c>
      <c r="H13" s="291">
        <v>4</v>
      </c>
      <c r="I13" s="291">
        <v>4</v>
      </c>
      <c r="J13" s="291">
        <v>3</v>
      </c>
      <c r="K13" s="291">
        <v>3</v>
      </c>
      <c r="L13" s="291">
        <v>2</v>
      </c>
      <c r="M13" s="292">
        <f t="shared" si="2"/>
        <v>16</v>
      </c>
      <c r="N13" s="291">
        <v>1</v>
      </c>
      <c r="O13" s="291">
        <v>1</v>
      </c>
      <c r="P13" s="291">
        <v>0</v>
      </c>
      <c r="Q13" s="292">
        <f t="shared" si="3"/>
        <v>2</v>
      </c>
      <c r="R13" s="293">
        <f t="shared" si="9"/>
        <v>34</v>
      </c>
      <c r="S13" s="204">
        <v>0</v>
      </c>
      <c r="T13" s="204">
        <v>0</v>
      </c>
      <c r="U13" s="294">
        <v>0</v>
      </c>
      <c r="V13" s="294">
        <v>0</v>
      </c>
      <c r="W13" s="295">
        <f t="shared" si="4"/>
        <v>0</v>
      </c>
      <c r="X13" s="291">
        <v>0</v>
      </c>
      <c r="Y13" s="291">
        <v>0</v>
      </c>
      <c r="Z13" s="291">
        <v>0</v>
      </c>
      <c r="AA13" s="292">
        <f t="shared" si="5"/>
        <v>0</v>
      </c>
      <c r="AB13" s="291">
        <v>0</v>
      </c>
      <c r="AC13" s="291">
        <v>0</v>
      </c>
      <c r="AD13" s="291">
        <v>0</v>
      </c>
      <c r="AE13" s="291">
        <v>0</v>
      </c>
      <c r="AF13" s="291">
        <v>0</v>
      </c>
      <c r="AG13" s="292">
        <f t="shared" si="6"/>
        <v>0</v>
      </c>
      <c r="AH13" s="291">
        <v>0</v>
      </c>
      <c r="AI13" s="291">
        <v>0</v>
      </c>
      <c r="AJ13" s="291">
        <v>0</v>
      </c>
      <c r="AK13" s="292">
        <f t="shared" si="7"/>
        <v>0</v>
      </c>
      <c r="AL13" s="293">
        <f t="shared" si="0"/>
        <v>0</v>
      </c>
    </row>
    <row r="14" spans="1:43" x14ac:dyDescent="0.2">
      <c r="A14" s="180">
        <f t="shared" si="8"/>
        <v>6</v>
      </c>
      <c r="B14" s="463" t="s">
        <v>330</v>
      </c>
      <c r="C14" s="291">
        <v>4</v>
      </c>
      <c r="D14" s="291">
        <v>3</v>
      </c>
      <c r="E14" s="291">
        <v>3</v>
      </c>
      <c r="F14" s="291">
        <v>2</v>
      </c>
      <c r="G14" s="292">
        <f t="shared" si="1"/>
        <v>12</v>
      </c>
      <c r="H14" s="291">
        <v>3</v>
      </c>
      <c r="I14" s="291">
        <v>3</v>
      </c>
      <c r="J14" s="291">
        <v>3</v>
      </c>
      <c r="K14" s="291">
        <v>3</v>
      </c>
      <c r="L14" s="291">
        <v>3</v>
      </c>
      <c r="M14" s="292">
        <f t="shared" si="2"/>
        <v>15</v>
      </c>
      <c r="N14" s="291">
        <v>1</v>
      </c>
      <c r="O14" s="291">
        <v>1</v>
      </c>
      <c r="P14" s="291">
        <v>0</v>
      </c>
      <c r="Q14" s="292">
        <f t="shared" si="3"/>
        <v>2</v>
      </c>
      <c r="R14" s="293">
        <f t="shared" si="9"/>
        <v>29</v>
      </c>
      <c r="S14" s="204"/>
      <c r="T14" s="204"/>
      <c r="U14" s="294">
        <v>0</v>
      </c>
      <c r="V14" s="294">
        <v>0</v>
      </c>
      <c r="W14" s="295">
        <f t="shared" si="4"/>
        <v>0</v>
      </c>
      <c r="X14" s="291">
        <v>0</v>
      </c>
      <c r="Y14" s="291">
        <v>0</v>
      </c>
      <c r="Z14" s="291">
        <v>0</v>
      </c>
      <c r="AA14" s="292">
        <f t="shared" si="5"/>
        <v>0</v>
      </c>
      <c r="AB14" s="291"/>
      <c r="AC14" s="291">
        <v>1</v>
      </c>
      <c r="AD14" s="291"/>
      <c r="AE14" s="291"/>
      <c r="AF14" s="291"/>
      <c r="AG14" s="292">
        <f t="shared" si="6"/>
        <v>1</v>
      </c>
      <c r="AH14" s="291"/>
      <c r="AI14" s="291"/>
      <c r="AJ14" s="291"/>
      <c r="AK14" s="292">
        <f t="shared" si="7"/>
        <v>0</v>
      </c>
      <c r="AL14" s="293">
        <f t="shared" si="0"/>
        <v>1</v>
      </c>
    </row>
    <row r="15" spans="1:43" x14ac:dyDescent="0.2">
      <c r="A15" s="180">
        <f t="shared" si="8"/>
        <v>7</v>
      </c>
      <c r="B15" s="463" t="s">
        <v>320</v>
      </c>
      <c r="C15" s="291">
        <v>2</v>
      </c>
      <c r="D15" s="291">
        <v>3</v>
      </c>
      <c r="E15" s="291">
        <v>3</v>
      </c>
      <c r="F15" s="291">
        <v>2</v>
      </c>
      <c r="G15" s="292">
        <f t="shared" si="1"/>
        <v>10</v>
      </c>
      <c r="H15" s="291">
        <v>3</v>
      </c>
      <c r="I15" s="291">
        <v>2</v>
      </c>
      <c r="J15" s="291">
        <v>2</v>
      </c>
      <c r="K15" s="291">
        <v>2</v>
      </c>
      <c r="L15" s="291">
        <v>2</v>
      </c>
      <c r="M15" s="292">
        <f t="shared" si="2"/>
        <v>11</v>
      </c>
      <c r="N15" s="291">
        <v>1</v>
      </c>
      <c r="O15" s="291">
        <v>1</v>
      </c>
      <c r="P15" s="291"/>
      <c r="Q15" s="292">
        <f t="shared" si="3"/>
        <v>2</v>
      </c>
      <c r="R15" s="293">
        <f t="shared" si="9"/>
        <v>23</v>
      </c>
      <c r="S15" s="204"/>
      <c r="T15" s="204"/>
      <c r="U15" s="294">
        <v>1</v>
      </c>
      <c r="V15" s="294"/>
      <c r="W15" s="295">
        <f t="shared" si="4"/>
        <v>1</v>
      </c>
      <c r="X15" s="291"/>
      <c r="Y15" s="291"/>
      <c r="Z15" s="291"/>
      <c r="AA15" s="292">
        <f t="shared" si="5"/>
        <v>1</v>
      </c>
      <c r="AB15" s="291"/>
      <c r="AC15" s="291"/>
      <c r="AD15" s="291"/>
      <c r="AE15" s="291"/>
      <c r="AF15" s="291"/>
      <c r="AG15" s="292">
        <f t="shared" si="6"/>
        <v>0</v>
      </c>
      <c r="AH15" s="291"/>
      <c r="AI15" s="291"/>
      <c r="AJ15" s="291"/>
      <c r="AK15" s="292">
        <f t="shared" si="7"/>
        <v>0</v>
      </c>
      <c r="AL15" s="293">
        <f t="shared" si="0"/>
        <v>1</v>
      </c>
    </row>
    <row r="16" spans="1:43" x14ac:dyDescent="0.2">
      <c r="A16" s="180">
        <f t="shared" si="8"/>
        <v>8</v>
      </c>
      <c r="B16" s="463" t="s">
        <v>233</v>
      </c>
      <c r="C16" s="291">
        <v>2</v>
      </c>
      <c r="D16" s="291">
        <v>2</v>
      </c>
      <c r="E16" s="291">
        <v>2</v>
      </c>
      <c r="F16" s="291">
        <v>2</v>
      </c>
      <c r="G16" s="292">
        <f t="shared" si="1"/>
        <v>8</v>
      </c>
      <c r="H16" s="291">
        <v>2</v>
      </c>
      <c r="I16" s="291">
        <v>2</v>
      </c>
      <c r="J16" s="291">
        <v>3</v>
      </c>
      <c r="K16" s="291">
        <v>2</v>
      </c>
      <c r="L16" s="291">
        <v>2</v>
      </c>
      <c r="M16" s="292">
        <f t="shared" si="2"/>
        <v>11</v>
      </c>
      <c r="N16" s="291">
        <v>1</v>
      </c>
      <c r="O16" s="291">
        <v>1</v>
      </c>
      <c r="P16" s="291"/>
      <c r="Q16" s="292">
        <f t="shared" si="3"/>
        <v>2</v>
      </c>
      <c r="R16" s="293">
        <f t="shared" si="9"/>
        <v>21</v>
      </c>
      <c r="S16" s="204"/>
      <c r="T16" s="204"/>
      <c r="U16" s="294"/>
      <c r="V16" s="294"/>
      <c r="W16" s="295">
        <f t="shared" si="4"/>
        <v>0</v>
      </c>
      <c r="X16" s="291"/>
      <c r="Y16" s="291"/>
      <c r="Z16" s="291"/>
      <c r="AA16" s="292">
        <f t="shared" si="5"/>
        <v>0</v>
      </c>
      <c r="AB16" s="291"/>
      <c r="AC16" s="291"/>
      <c r="AD16" s="291"/>
      <c r="AE16" s="291"/>
      <c r="AF16" s="291"/>
      <c r="AG16" s="292">
        <f t="shared" si="6"/>
        <v>0</v>
      </c>
      <c r="AH16" s="291"/>
      <c r="AI16" s="291"/>
      <c r="AJ16" s="291"/>
      <c r="AK16" s="292">
        <f t="shared" si="7"/>
        <v>0</v>
      </c>
      <c r="AL16" s="293">
        <f t="shared" si="0"/>
        <v>0</v>
      </c>
    </row>
    <row r="17" spans="1:38" x14ac:dyDescent="0.2">
      <c r="A17" s="180">
        <f t="shared" si="8"/>
        <v>9</v>
      </c>
      <c r="B17" s="463" t="s">
        <v>333</v>
      </c>
      <c r="C17" s="291">
        <v>4</v>
      </c>
      <c r="D17" s="291">
        <v>4</v>
      </c>
      <c r="E17" s="291">
        <v>4</v>
      </c>
      <c r="F17" s="291">
        <v>3</v>
      </c>
      <c r="G17" s="292">
        <f t="shared" si="1"/>
        <v>15</v>
      </c>
      <c r="H17" s="291">
        <v>3</v>
      </c>
      <c r="I17" s="291">
        <v>3</v>
      </c>
      <c r="J17" s="291">
        <v>3</v>
      </c>
      <c r="K17" s="291">
        <v>3</v>
      </c>
      <c r="L17" s="291">
        <v>3</v>
      </c>
      <c r="M17" s="292">
        <f t="shared" si="2"/>
        <v>15</v>
      </c>
      <c r="N17" s="291">
        <v>2</v>
      </c>
      <c r="O17" s="291">
        <v>1</v>
      </c>
      <c r="P17" s="291">
        <v>0</v>
      </c>
      <c r="Q17" s="292">
        <f t="shared" si="3"/>
        <v>3</v>
      </c>
      <c r="R17" s="293">
        <f t="shared" si="9"/>
        <v>33</v>
      </c>
      <c r="S17" s="204"/>
      <c r="T17" s="204"/>
      <c r="U17" s="294"/>
      <c r="V17" s="294"/>
      <c r="W17" s="295">
        <f t="shared" si="4"/>
        <v>0</v>
      </c>
      <c r="X17" s="291"/>
      <c r="Y17" s="291"/>
      <c r="Z17" s="291"/>
      <c r="AA17" s="292">
        <f t="shared" si="5"/>
        <v>0</v>
      </c>
      <c r="AB17" s="291"/>
      <c r="AC17" s="291"/>
      <c r="AD17" s="291"/>
      <c r="AE17" s="291"/>
      <c r="AF17" s="291"/>
      <c r="AG17" s="292">
        <f t="shared" si="6"/>
        <v>0</v>
      </c>
      <c r="AH17" s="291"/>
      <c r="AI17" s="291"/>
      <c r="AJ17" s="291"/>
      <c r="AK17" s="292">
        <f t="shared" si="7"/>
        <v>0</v>
      </c>
      <c r="AL17" s="293">
        <f t="shared" si="0"/>
        <v>0</v>
      </c>
    </row>
    <row r="18" spans="1:38" x14ac:dyDescent="0.2">
      <c r="A18" s="180">
        <f t="shared" si="8"/>
        <v>10</v>
      </c>
      <c r="B18" s="489" t="s">
        <v>430</v>
      </c>
      <c r="C18" s="490">
        <v>2</v>
      </c>
      <c r="D18" s="490">
        <v>3</v>
      </c>
      <c r="E18" s="490">
        <v>3</v>
      </c>
      <c r="F18" s="490">
        <v>3</v>
      </c>
      <c r="G18" s="491">
        <f t="shared" si="1"/>
        <v>11</v>
      </c>
      <c r="H18" s="490">
        <v>2</v>
      </c>
      <c r="I18" s="490">
        <v>2</v>
      </c>
      <c r="J18" s="490">
        <v>1</v>
      </c>
      <c r="K18" s="490">
        <v>1</v>
      </c>
      <c r="L18" s="490">
        <v>1</v>
      </c>
      <c r="M18" s="491">
        <f t="shared" si="2"/>
        <v>7</v>
      </c>
      <c r="N18" s="490">
        <v>1</v>
      </c>
      <c r="O18" s="490">
        <v>1</v>
      </c>
      <c r="P18" s="490">
        <v>0</v>
      </c>
      <c r="Q18" s="491">
        <f t="shared" si="3"/>
        <v>2</v>
      </c>
      <c r="R18" s="492">
        <f t="shared" si="9"/>
        <v>20</v>
      </c>
      <c r="S18" s="495"/>
      <c r="T18" s="495"/>
      <c r="U18" s="493">
        <v>0</v>
      </c>
      <c r="V18" s="493">
        <v>1</v>
      </c>
      <c r="W18" s="494">
        <f>SUM(U18:V18)</f>
        <v>1</v>
      </c>
      <c r="X18" s="490"/>
      <c r="Y18" s="490"/>
      <c r="Z18" s="490"/>
      <c r="AA18" s="491">
        <f>SUM(W18:Z18)</f>
        <v>1</v>
      </c>
      <c r="AB18" s="490"/>
      <c r="AC18" s="490"/>
      <c r="AD18" s="490"/>
      <c r="AE18" s="490"/>
      <c r="AF18" s="490"/>
      <c r="AG18" s="491">
        <f>SUM(AB18:AF18)</f>
        <v>0</v>
      </c>
      <c r="AH18" s="490"/>
      <c r="AI18" s="490"/>
      <c r="AJ18" s="490"/>
      <c r="AK18" s="491">
        <f>SUM(AH18:AJ18)</f>
        <v>0</v>
      </c>
      <c r="AL18" s="492">
        <f>AA18+AG18+AK18</f>
        <v>1</v>
      </c>
    </row>
    <row r="19" spans="1:38" x14ac:dyDescent="0.2">
      <c r="A19" s="180">
        <f t="shared" si="8"/>
        <v>11</v>
      </c>
      <c r="B19" s="463" t="s">
        <v>246</v>
      </c>
      <c r="C19" s="291">
        <v>4</v>
      </c>
      <c r="D19" s="291">
        <v>4</v>
      </c>
      <c r="E19" s="291">
        <v>4</v>
      </c>
      <c r="F19" s="291">
        <v>3</v>
      </c>
      <c r="G19" s="292">
        <f t="shared" si="1"/>
        <v>15</v>
      </c>
      <c r="H19" s="291">
        <v>3</v>
      </c>
      <c r="I19" s="291">
        <v>3</v>
      </c>
      <c r="J19" s="291">
        <v>3</v>
      </c>
      <c r="K19" s="291">
        <v>3</v>
      </c>
      <c r="L19" s="291">
        <v>2</v>
      </c>
      <c r="M19" s="292">
        <f t="shared" si="2"/>
        <v>14</v>
      </c>
      <c r="N19" s="291">
        <v>2</v>
      </c>
      <c r="O19" s="291">
        <v>2</v>
      </c>
      <c r="P19" s="291"/>
      <c r="Q19" s="292">
        <f t="shared" si="3"/>
        <v>4</v>
      </c>
      <c r="R19" s="293">
        <f t="shared" si="9"/>
        <v>33</v>
      </c>
      <c r="S19" s="204"/>
      <c r="T19" s="204"/>
      <c r="U19" s="294"/>
      <c r="V19" s="294"/>
      <c r="W19" s="295">
        <f t="shared" si="4"/>
        <v>0</v>
      </c>
      <c r="X19" s="291"/>
      <c r="Y19" s="291"/>
      <c r="Z19" s="291"/>
      <c r="AA19" s="292">
        <f t="shared" si="5"/>
        <v>0</v>
      </c>
      <c r="AB19" s="291"/>
      <c r="AC19" s="291"/>
      <c r="AD19" s="291"/>
      <c r="AE19" s="291"/>
      <c r="AF19" s="291"/>
      <c r="AG19" s="292">
        <f t="shared" si="6"/>
        <v>0</v>
      </c>
      <c r="AH19" s="291"/>
      <c r="AI19" s="291"/>
      <c r="AJ19" s="291"/>
      <c r="AK19" s="292">
        <f t="shared" si="7"/>
        <v>0</v>
      </c>
      <c r="AL19" s="293">
        <f t="shared" si="0"/>
        <v>0</v>
      </c>
    </row>
    <row r="20" spans="1:38" x14ac:dyDescent="0.2">
      <c r="A20" s="180">
        <f t="shared" si="8"/>
        <v>12</v>
      </c>
      <c r="B20" s="473" t="s">
        <v>247</v>
      </c>
      <c r="C20" s="447">
        <v>3</v>
      </c>
      <c r="D20" s="447">
        <v>3</v>
      </c>
      <c r="E20" s="447">
        <v>3</v>
      </c>
      <c r="F20" s="447">
        <v>3</v>
      </c>
      <c r="G20" s="292">
        <f t="shared" si="1"/>
        <v>12</v>
      </c>
      <c r="H20" s="447">
        <v>3</v>
      </c>
      <c r="I20" s="447">
        <v>3</v>
      </c>
      <c r="J20" s="447">
        <v>4</v>
      </c>
      <c r="K20" s="447">
        <v>3</v>
      </c>
      <c r="L20" s="447">
        <v>3</v>
      </c>
      <c r="M20" s="292">
        <f t="shared" si="2"/>
        <v>16</v>
      </c>
      <c r="N20" s="447">
        <v>2</v>
      </c>
      <c r="O20" s="447">
        <v>2</v>
      </c>
      <c r="P20" s="447"/>
      <c r="Q20" s="292">
        <f t="shared" si="3"/>
        <v>4</v>
      </c>
      <c r="R20" s="448">
        <f t="shared" si="9"/>
        <v>32</v>
      </c>
      <c r="S20" s="204"/>
      <c r="T20" s="204"/>
      <c r="U20" s="446"/>
      <c r="V20" s="446"/>
      <c r="W20" s="295">
        <f t="shared" si="4"/>
        <v>0</v>
      </c>
      <c r="X20" s="447"/>
      <c r="Y20" s="447"/>
      <c r="Z20" s="447"/>
      <c r="AA20" s="292">
        <f t="shared" si="5"/>
        <v>0</v>
      </c>
      <c r="AB20" s="447"/>
      <c r="AC20" s="447"/>
      <c r="AD20" s="447"/>
      <c r="AE20" s="447"/>
      <c r="AF20" s="447"/>
      <c r="AG20" s="292">
        <f t="shared" si="6"/>
        <v>0</v>
      </c>
      <c r="AH20" s="447"/>
      <c r="AI20" s="447"/>
      <c r="AJ20" s="447"/>
      <c r="AK20" s="292">
        <f t="shared" si="7"/>
        <v>0</v>
      </c>
      <c r="AL20" s="293">
        <f t="shared" si="0"/>
        <v>0</v>
      </c>
    </row>
    <row r="21" spans="1:38" x14ac:dyDescent="0.2">
      <c r="A21" s="180">
        <f t="shared" si="8"/>
        <v>13</v>
      </c>
      <c r="B21" s="463" t="s">
        <v>337</v>
      </c>
      <c r="C21" s="291">
        <v>3</v>
      </c>
      <c r="D21" s="291">
        <v>3</v>
      </c>
      <c r="E21" s="291">
        <v>4</v>
      </c>
      <c r="F21" s="291">
        <v>3</v>
      </c>
      <c r="G21" s="292">
        <f t="shared" si="1"/>
        <v>13</v>
      </c>
      <c r="H21" s="291">
        <v>3</v>
      </c>
      <c r="I21" s="291">
        <v>3</v>
      </c>
      <c r="J21" s="291">
        <v>3</v>
      </c>
      <c r="K21" s="291">
        <v>3</v>
      </c>
      <c r="L21" s="291">
        <v>3</v>
      </c>
      <c r="M21" s="292">
        <f t="shared" si="2"/>
        <v>15</v>
      </c>
      <c r="N21" s="291">
        <v>2</v>
      </c>
      <c r="O21" s="291">
        <v>1</v>
      </c>
      <c r="P21" s="291">
        <v>0</v>
      </c>
      <c r="Q21" s="292">
        <f t="shared" si="3"/>
        <v>3</v>
      </c>
      <c r="R21" s="293">
        <f t="shared" si="9"/>
        <v>31</v>
      </c>
      <c r="S21" s="204">
        <v>3</v>
      </c>
      <c r="T21" s="204">
        <v>31</v>
      </c>
      <c r="U21" s="294"/>
      <c r="V21" s="294"/>
      <c r="W21" s="295">
        <f t="shared" si="4"/>
        <v>0</v>
      </c>
      <c r="X21" s="291"/>
      <c r="Y21" s="291"/>
      <c r="Z21" s="291"/>
      <c r="AA21" s="292">
        <f t="shared" si="5"/>
        <v>0</v>
      </c>
      <c r="AB21" s="291"/>
      <c r="AC21" s="291"/>
      <c r="AD21" s="291"/>
      <c r="AE21" s="291"/>
      <c r="AF21" s="291"/>
      <c r="AG21" s="292">
        <f t="shared" si="6"/>
        <v>0</v>
      </c>
      <c r="AH21" s="291"/>
      <c r="AI21" s="291"/>
      <c r="AJ21" s="291"/>
      <c r="AK21" s="292">
        <f t="shared" si="7"/>
        <v>0</v>
      </c>
      <c r="AL21" s="293">
        <f t="shared" si="0"/>
        <v>0</v>
      </c>
    </row>
    <row r="22" spans="1:38" ht="15" x14ac:dyDescent="0.2">
      <c r="A22" s="180">
        <f t="shared" si="8"/>
        <v>14</v>
      </c>
      <c r="B22" s="468" t="s">
        <v>339</v>
      </c>
      <c r="C22" s="436">
        <v>5</v>
      </c>
      <c r="D22" s="436">
        <v>4</v>
      </c>
      <c r="E22" s="436">
        <v>5</v>
      </c>
      <c r="F22" s="436">
        <v>4</v>
      </c>
      <c r="G22" s="292">
        <f t="shared" si="1"/>
        <v>18</v>
      </c>
      <c r="H22" s="436">
        <v>4</v>
      </c>
      <c r="I22" s="436">
        <v>4</v>
      </c>
      <c r="J22" s="436">
        <v>4</v>
      </c>
      <c r="K22" s="436">
        <v>3</v>
      </c>
      <c r="L22" s="436">
        <v>3</v>
      </c>
      <c r="M22" s="292">
        <f t="shared" si="2"/>
        <v>18</v>
      </c>
      <c r="N22" s="436">
        <v>2</v>
      </c>
      <c r="O22" s="436">
        <v>2</v>
      </c>
      <c r="P22" s="436"/>
      <c r="Q22" s="292">
        <f t="shared" si="3"/>
        <v>4</v>
      </c>
      <c r="R22" s="293">
        <f t="shared" si="9"/>
        <v>40</v>
      </c>
      <c r="S22" s="204"/>
      <c r="T22" s="204"/>
      <c r="U22" s="294"/>
      <c r="V22" s="294"/>
      <c r="W22" s="295">
        <f t="shared" si="4"/>
        <v>0</v>
      </c>
      <c r="X22" s="291"/>
      <c r="Y22" s="291"/>
      <c r="Z22" s="291"/>
      <c r="AA22" s="292">
        <f t="shared" si="5"/>
        <v>0</v>
      </c>
      <c r="AB22" s="291"/>
      <c r="AC22" s="291"/>
      <c r="AD22" s="291"/>
      <c r="AE22" s="291"/>
      <c r="AF22" s="291"/>
      <c r="AG22" s="292">
        <f t="shared" si="6"/>
        <v>0</v>
      </c>
      <c r="AH22" s="291"/>
      <c r="AI22" s="291"/>
      <c r="AJ22" s="291"/>
      <c r="AK22" s="292">
        <f t="shared" si="7"/>
        <v>0</v>
      </c>
      <c r="AL22" s="293">
        <f t="shared" si="0"/>
        <v>0</v>
      </c>
    </row>
    <row r="23" spans="1:38" x14ac:dyDescent="0.2">
      <c r="A23" s="180">
        <f t="shared" si="8"/>
        <v>15</v>
      </c>
      <c r="B23" s="463" t="s">
        <v>341</v>
      </c>
      <c r="C23" s="291">
        <v>3</v>
      </c>
      <c r="D23" s="291">
        <v>3</v>
      </c>
      <c r="E23" s="291">
        <v>3</v>
      </c>
      <c r="F23" s="291">
        <v>3</v>
      </c>
      <c r="G23" s="292">
        <f t="shared" si="1"/>
        <v>12</v>
      </c>
      <c r="H23" s="291">
        <v>2</v>
      </c>
      <c r="I23" s="291">
        <v>3</v>
      </c>
      <c r="J23" s="291">
        <v>3</v>
      </c>
      <c r="K23" s="291">
        <v>3</v>
      </c>
      <c r="L23" s="291">
        <v>3</v>
      </c>
      <c r="M23" s="292">
        <f t="shared" si="2"/>
        <v>14</v>
      </c>
      <c r="N23" s="291">
        <v>1</v>
      </c>
      <c r="O23" s="291">
        <v>1</v>
      </c>
      <c r="P23" s="291">
        <v>0</v>
      </c>
      <c r="Q23" s="292">
        <f t="shared" si="3"/>
        <v>2</v>
      </c>
      <c r="R23" s="293">
        <f t="shared" si="9"/>
        <v>28</v>
      </c>
      <c r="S23" s="204"/>
      <c r="T23" s="204"/>
      <c r="U23" s="294"/>
      <c r="V23" s="294"/>
      <c r="W23" s="295">
        <f t="shared" si="4"/>
        <v>0</v>
      </c>
      <c r="X23" s="291"/>
      <c r="Y23" s="291"/>
      <c r="Z23" s="291"/>
      <c r="AA23" s="292">
        <f t="shared" si="5"/>
        <v>0</v>
      </c>
      <c r="AB23" s="291"/>
      <c r="AC23" s="291"/>
      <c r="AD23" s="291"/>
      <c r="AE23" s="291"/>
      <c r="AF23" s="291"/>
      <c r="AG23" s="292">
        <f t="shared" si="6"/>
        <v>0</v>
      </c>
      <c r="AH23" s="291"/>
      <c r="AI23" s="291"/>
      <c r="AJ23" s="291"/>
      <c r="AK23" s="292">
        <f t="shared" si="7"/>
        <v>0</v>
      </c>
      <c r="AL23" s="293">
        <f t="shared" si="0"/>
        <v>0</v>
      </c>
    </row>
    <row r="24" spans="1:38" x14ac:dyDescent="0.2">
      <c r="A24" s="180">
        <f t="shared" si="8"/>
        <v>16</v>
      </c>
      <c r="B24" s="463" t="s">
        <v>342</v>
      </c>
      <c r="C24" s="291">
        <v>3</v>
      </c>
      <c r="D24" s="291">
        <v>3</v>
      </c>
      <c r="E24" s="291">
        <v>3</v>
      </c>
      <c r="F24" s="291">
        <v>3</v>
      </c>
      <c r="G24" s="292">
        <f t="shared" si="1"/>
        <v>12</v>
      </c>
      <c r="H24" s="291">
        <v>3</v>
      </c>
      <c r="I24" s="291">
        <v>3</v>
      </c>
      <c r="J24" s="291">
        <v>3</v>
      </c>
      <c r="K24" s="291">
        <v>3</v>
      </c>
      <c r="L24" s="291">
        <v>3</v>
      </c>
      <c r="M24" s="292">
        <f t="shared" si="2"/>
        <v>15</v>
      </c>
      <c r="N24" s="291">
        <v>2</v>
      </c>
      <c r="O24" s="291">
        <v>1</v>
      </c>
      <c r="P24" s="291">
        <v>0</v>
      </c>
      <c r="Q24" s="292">
        <f t="shared" si="3"/>
        <v>3</v>
      </c>
      <c r="R24" s="293">
        <f t="shared" si="9"/>
        <v>30</v>
      </c>
      <c r="S24" s="204">
        <v>0</v>
      </c>
      <c r="T24" s="204">
        <v>0</v>
      </c>
      <c r="U24" s="294">
        <v>0</v>
      </c>
      <c r="V24" s="294">
        <v>0</v>
      </c>
      <c r="W24" s="295">
        <f t="shared" si="4"/>
        <v>0</v>
      </c>
      <c r="X24" s="291">
        <v>0</v>
      </c>
      <c r="Y24" s="291">
        <v>0</v>
      </c>
      <c r="Z24" s="291">
        <v>0</v>
      </c>
      <c r="AA24" s="292">
        <f t="shared" si="5"/>
        <v>0</v>
      </c>
      <c r="AB24" s="291">
        <v>0</v>
      </c>
      <c r="AC24" s="291">
        <v>0</v>
      </c>
      <c r="AD24" s="291">
        <v>0</v>
      </c>
      <c r="AE24" s="291">
        <v>0</v>
      </c>
      <c r="AF24" s="291">
        <v>0</v>
      </c>
      <c r="AG24" s="292">
        <f t="shared" si="6"/>
        <v>0</v>
      </c>
      <c r="AH24" s="291">
        <v>0</v>
      </c>
      <c r="AI24" s="291">
        <v>0</v>
      </c>
      <c r="AJ24" s="291">
        <v>0</v>
      </c>
      <c r="AK24" s="292">
        <f t="shared" si="7"/>
        <v>0</v>
      </c>
      <c r="AL24" s="293">
        <f t="shared" si="0"/>
        <v>0</v>
      </c>
    </row>
    <row r="25" spans="1:38" ht="25.5" x14ac:dyDescent="0.2">
      <c r="A25" s="180">
        <f t="shared" si="8"/>
        <v>17</v>
      </c>
      <c r="B25" s="462" t="s">
        <v>343</v>
      </c>
      <c r="C25" s="291">
        <v>3</v>
      </c>
      <c r="D25" s="291">
        <v>3</v>
      </c>
      <c r="E25" s="291">
        <v>3</v>
      </c>
      <c r="F25" s="291">
        <v>3</v>
      </c>
      <c r="G25" s="292">
        <f t="shared" si="1"/>
        <v>12</v>
      </c>
      <c r="H25" s="291">
        <v>3</v>
      </c>
      <c r="I25" s="291">
        <v>3</v>
      </c>
      <c r="J25" s="291">
        <v>3</v>
      </c>
      <c r="K25" s="291">
        <v>3</v>
      </c>
      <c r="L25" s="291">
        <v>3</v>
      </c>
      <c r="M25" s="292">
        <f t="shared" si="2"/>
        <v>15</v>
      </c>
      <c r="N25" s="291">
        <v>1</v>
      </c>
      <c r="O25" s="291">
        <v>1</v>
      </c>
      <c r="P25" s="291">
        <v>0</v>
      </c>
      <c r="Q25" s="292">
        <f t="shared" si="3"/>
        <v>2</v>
      </c>
      <c r="R25" s="293">
        <f>G25+M25+Q25</f>
        <v>29</v>
      </c>
      <c r="S25" s="204"/>
      <c r="T25" s="204"/>
      <c r="U25" s="294"/>
      <c r="V25" s="294"/>
      <c r="W25" s="295">
        <f t="shared" si="4"/>
        <v>0</v>
      </c>
      <c r="X25" s="291"/>
      <c r="Y25" s="291"/>
      <c r="Z25" s="291"/>
      <c r="AA25" s="292">
        <f t="shared" si="5"/>
        <v>0</v>
      </c>
      <c r="AB25" s="291"/>
      <c r="AC25" s="291"/>
      <c r="AD25" s="291"/>
      <c r="AE25" s="291"/>
      <c r="AF25" s="291"/>
      <c r="AG25" s="292">
        <f t="shared" si="6"/>
        <v>0</v>
      </c>
      <c r="AH25" s="291"/>
      <c r="AI25" s="291"/>
      <c r="AJ25" s="291"/>
      <c r="AK25" s="292">
        <f t="shared" si="7"/>
        <v>0</v>
      </c>
      <c r="AL25" s="293">
        <f t="shared" si="0"/>
        <v>0</v>
      </c>
    </row>
    <row r="26" spans="1:38" x14ac:dyDescent="0.2">
      <c r="A26" s="180">
        <f t="shared" si="8"/>
        <v>18</v>
      </c>
      <c r="B26" s="463" t="s">
        <v>346</v>
      </c>
      <c r="C26" s="291">
        <v>2</v>
      </c>
      <c r="D26" s="291">
        <v>2</v>
      </c>
      <c r="E26" s="291">
        <v>2</v>
      </c>
      <c r="F26" s="291">
        <v>2</v>
      </c>
      <c r="G26" s="292">
        <f t="shared" si="1"/>
        <v>8</v>
      </c>
      <c r="H26" s="291">
        <v>2</v>
      </c>
      <c r="I26" s="291">
        <v>2</v>
      </c>
      <c r="J26" s="291">
        <v>2</v>
      </c>
      <c r="K26" s="291">
        <v>2</v>
      </c>
      <c r="L26" s="291">
        <v>2</v>
      </c>
      <c r="M26" s="292">
        <f t="shared" si="2"/>
        <v>10</v>
      </c>
      <c r="N26" s="291">
        <v>1</v>
      </c>
      <c r="O26" s="291">
        <v>1</v>
      </c>
      <c r="P26" s="291"/>
      <c r="Q26" s="292">
        <f t="shared" si="3"/>
        <v>2</v>
      </c>
      <c r="R26" s="293">
        <f t="shared" ref="R26:R44" si="10">G26+M26+Q26</f>
        <v>20</v>
      </c>
      <c r="S26" s="204">
        <v>2</v>
      </c>
      <c r="T26" s="204">
        <v>20</v>
      </c>
      <c r="U26" s="294"/>
      <c r="V26" s="294"/>
      <c r="W26" s="295">
        <f t="shared" si="4"/>
        <v>0</v>
      </c>
      <c r="X26" s="291"/>
      <c r="Y26" s="291"/>
      <c r="Z26" s="291"/>
      <c r="AA26" s="292">
        <f t="shared" si="5"/>
        <v>0</v>
      </c>
      <c r="AB26" s="291"/>
      <c r="AC26" s="291"/>
      <c r="AD26" s="291"/>
      <c r="AE26" s="291"/>
      <c r="AF26" s="291"/>
      <c r="AG26" s="292">
        <f t="shared" si="6"/>
        <v>0</v>
      </c>
      <c r="AH26" s="291"/>
      <c r="AI26" s="291"/>
      <c r="AJ26" s="291"/>
      <c r="AK26" s="292">
        <f t="shared" si="7"/>
        <v>0</v>
      </c>
      <c r="AL26" s="293">
        <f t="shared" si="0"/>
        <v>0</v>
      </c>
    </row>
    <row r="27" spans="1:38" x14ac:dyDescent="0.2">
      <c r="A27" s="180">
        <f t="shared" si="8"/>
        <v>19</v>
      </c>
      <c r="B27" s="463" t="s">
        <v>347</v>
      </c>
      <c r="C27" s="291">
        <v>3</v>
      </c>
      <c r="D27" s="291">
        <v>3</v>
      </c>
      <c r="E27" s="291">
        <v>3</v>
      </c>
      <c r="F27" s="291">
        <v>3</v>
      </c>
      <c r="G27" s="292">
        <f t="shared" si="1"/>
        <v>12</v>
      </c>
      <c r="H27" s="291">
        <v>3</v>
      </c>
      <c r="I27" s="291">
        <v>2</v>
      </c>
      <c r="J27" s="291">
        <v>2</v>
      </c>
      <c r="K27" s="291">
        <v>2</v>
      </c>
      <c r="L27" s="291">
        <v>3</v>
      </c>
      <c r="M27" s="292">
        <f t="shared" si="2"/>
        <v>12</v>
      </c>
      <c r="N27" s="291">
        <v>1</v>
      </c>
      <c r="O27" s="291">
        <v>2</v>
      </c>
      <c r="P27" s="291">
        <v>0</v>
      </c>
      <c r="Q27" s="292">
        <f t="shared" si="3"/>
        <v>3</v>
      </c>
      <c r="R27" s="293">
        <f t="shared" si="10"/>
        <v>27</v>
      </c>
      <c r="S27" s="204"/>
      <c r="T27" s="204"/>
      <c r="U27" s="294"/>
      <c r="V27" s="294"/>
      <c r="W27" s="295">
        <f t="shared" si="4"/>
        <v>0</v>
      </c>
      <c r="X27" s="291"/>
      <c r="Y27" s="291"/>
      <c r="Z27" s="291"/>
      <c r="AA27" s="292">
        <f t="shared" si="5"/>
        <v>0</v>
      </c>
      <c r="AB27" s="291"/>
      <c r="AC27" s="291"/>
      <c r="AD27" s="291"/>
      <c r="AE27" s="291"/>
      <c r="AF27" s="291"/>
      <c r="AG27" s="292">
        <f t="shared" si="6"/>
        <v>0</v>
      </c>
      <c r="AH27" s="291"/>
      <c r="AI27" s="291"/>
      <c r="AJ27" s="291"/>
      <c r="AK27" s="292">
        <f t="shared" si="7"/>
        <v>0</v>
      </c>
      <c r="AL27" s="293">
        <f t="shared" si="0"/>
        <v>0</v>
      </c>
    </row>
    <row r="28" spans="1:38" x14ac:dyDescent="0.2">
      <c r="A28" s="180">
        <f t="shared" si="8"/>
        <v>20</v>
      </c>
      <c r="B28" s="463" t="s">
        <v>255</v>
      </c>
      <c r="C28" s="291">
        <v>3</v>
      </c>
      <c r="D28" s="291">
        <v>2</v>
      </c>
      <c r="E28" s="291">
        <v>2</v>
      </c>
      <c r="F28" s="291">
        <v>2</v>
      </c>
      <c r="G28" s="292">
        <f t="shared" si="1"/>
        <v>9</v>
      </c>
      <c r="H28" s="291">
        <v>2</v>
      </c>
      <c r="I28" s="291">
        <v>2</v>
      </c>
      <c r="J28" s="291">
        <v>2</v>
      </c>
      <c r="K28" s="291">
        <v>2</v>
      </c>
      <c r="L28" s="291">
        <v>1</v>
      </c>
      <c r="M28" s="292">
        <f t="shared" si="2"/>
        <v>9</v>
      </c>
      <c r="N28" s="291">
        <v>1</v>
      </c>
      <c r="O28" s="291">
        <v>1</v>
      </c>
      <c r="P28" s="291">
        <v>0</v>
      </c>
      <c r="Q28" s="292">
        <f t="shared" si="3"/>
        <v>2</v>
      </c>
      <c r="R28" s="293">
        <f t="shared" si="10"/>
        <v>20</v>
      </c>
      <c r="S28" s="204"/>
      <c r="T28" s="204"/>
      <c r="U28" s="294"/>
      <c r="V28" s="294"/>
      <c r="W28" s="295">
        <f t="shared" si="4"/>
        <v>0</v>
      </c>
      <c r="X28" s="291"/>
      <c r="Y28" s="291"/>
      <c r="Z28" s="291"/>
      <c r="AA28" s="292">
        <f t="shared" si="5"/>
        <v>0</v>
      </c>
      <c r="AB28" s="291"/>
      <c r="AC28" s="291"/>
      <c r="AD28" s="291"/>
      <c r="AE28" s="291"/>
      <c r="AF28" s="291"/>
      <c r="AG28" s="292">
        <f t="shared" si="6"/>
        <v>0</v>
      </c>
      <c r="AH28" s="291"/>
      <c r="AI28" s="291"/>
      <c r="AJ28" s="291"/>
      <c r="AK28" s="292">
        <f t="shared" si="7"/>
        <v>0</v>
      </c>
      <c r="AL28" s="293">
        <f t="shared" si="0"/>
        <v>0</v>
      </c>
    </row>
    <row r="29" spans="1:38" ht="25.5" x14ac:dyDescent="0.2">
      <c r="A29" s="180">
        <f t="shared" si="8"/>
        <v>21</v>
      </c>
      <c r="B29" s="466" t="s">
        <v>350</v>
      </c>
      <c r="C29" s="291">
        <v>4</v>
      </c>
      <c r="D29" s="291">
        <v>4</v>
      </c>
      <c r="E29" s="291">
        <v>4</v>
      </c>
      <c r="F29" s="291">
        <v>4</v>
      </c>
      <c r="G29" s="292">
        <f t="shared" si="1"/>
        <v>16</v>
      </c>
      <c r="H29" s="291">
        <v>4</v>
      </c>
      <c r="I29" s="291">
        <v>4</v>
      </c>
      <c r="J29" s="291">
        <v>4</v>
      </c>
      <c r="K29" s="291">
        <v>3</v>
      </c>
      <c r="L29" s="291">
        <v>3</v>
      </c>
      <c r="M29" s="292">
        <f t="shared" si="2"/>
        <v>18</v>
      </c>
      <c r="N29" s="291">
        <v>1</v>
      </c>
      <c r="O29" s="291">
        <v>2</v>
      </c>
      <c r="P29" s="291"/>
      <c r="Q29" s="292">
        <f t="shared" si="3"/>
        <v>3</v>
      </c>
      <c r="R29" s="293">
        <f t="shared" si="10"/>
        <v>37</v>
      </c>
      <c r="S29" s="204"/>
      <c r="T29" s="204"/>
      <c r="U29" s="294"/>
      <c r="V29" s="294"/>
      <c r="W29" s="295">
        <f t="shared" si="4"/>
        <v>0</v>
      </c>
      <c r="X29" s="291"/>
      <c r="Y29" s="291"/>
      <c r="Z29" s="291"/>
      <c r="AA29" s="292">
        <f t="shared" si="5"/>
        <v>0</v>
      </c>
      <c r="AB29" s="291"/>
      <c r="AC29" s="291"/>
      <c r="AD29" s="291"/>
      <c r="AE29" s="291"/>
      <c r="AF29" s="291"/>
      <c r="AG29" s="292">
        <f t="shared" si="6"/>
        <v>0</v>
      </c>
      <c r="AH29" s="291"/>
      <c r="AI29" s="291"/>
      <c r="AJ29" s="291"/>
      <c r="AK29" s="292">
        <f t="shared" si="7"/>
        <v>0</v>
      </c>
      <c r="AL29" s="293">
        <f t="shared" si="0"/>
        <v>0</v>
      </c>
    </row>
    <row r="30" spans="1:38" x14ac:dyDescent="0.2">
      <c r="A30" s="180">
        <f t="shared" si="8"/>
        <v>22</v>
      </c>
      <c r="B30" s="463" t="s">
        <v>351</v>
      </c>
      <c r="C30" s="291">
        <v>3</v>
      </c>
      <c r="D30" s="291">
        <v>3</v>
      </c>
      <c r="E30" s="291">
        <v>3</v>
      </c>
      <c r="F30" s="291">
        <v>3</v>
      </c>
      <c r="G30" s="292">
        <f t="shared" si="1"/>
        <v>12</v>
      </c>
      <c r="H30" s="291">
        <v>3</v>
      </c>
      <c r="I30" s="291">
        <v>3</v>
      </c>
      <c r="J30" s="291">
        <v>3</v>
      </c>
      <c r="K30" s="291">
        <v>3</v>
      </c>
      <c r="L30" s="291">
        <v>3</v>
      </c>
      <c r="M30" s="292">
        <f t="shared" si="2"/>
        <v>15</v>
      </c>
      <c r="N30" s="291">
        <v>2</v>
      </c>
      <c r="O30" s="291">
        <v>2</v>
      </c>
      <c r="P30" s="291"/>
      <c r="Q30" s="292">
        <f t="shared" si="3"/>
        <v>4</v>
      </c>
      <c r="R30" s="293">
        <f t="shared" si="10"/>
        <v>31</v>
      </c>
      <c r="S30" s="204"/>
      <c r="T30" s="204"/>
      <c r="U30" s="294"/>
      <c r="V30" s="294"/>
      <c r="W30" s="295">
        <f t="shared" si="4"/>
        <v>0</v>
      </c>
      <c r="X30" s="291"/>
      <c r="Y30" s="291"/>
      <c r="Z30" s="291"/>
      <c r="AA30" s="292">
        <f t="shared" si="5"/>
        <v>0</v>
      </c>
      <c r="AB30" s="291"/>
      <c r="AC30" s="291"/>
      <c r="AD30" s="291"/>
      <c r="AE30" s="291"/>
      <c r="AF30" s="291"/>
      <c r="AG30" s="292">
        <f t="shared" si="6"/>
        <v>0</v>
      </c>
      <c r="AH30" s="291"/>
      <c r="AI30" s="291"/>
      <c r="AJ30" s="291"/>
      <c r="AK30" s="292">
        <f t="shared" si="7"/>
        <v>0</v>
      </c>
      <c r="AL30" s="293">
        <f t="shared" si="0"/>
        <v>0</v>
      </c>
    </row>
    <row r="31" spans="1:38" x14ac:dyDescent="0.2">
      <c r="A31" s="180">
        <f t="shared" si="8"/>
        <v>23</v>
      </c>
      <c r="B31" s="463" t="s">
        <v>353</v>
      </c>
      <c r="C31" s="291">
        <v>1</v>
      </c>
      <c r="D31" s="291">
        <v>1</v>
      </c>
      <c r="E31" s="291">
        <v>1</v>
      </c>
      <c r="F31" s="291">
        <v>1</v>
      </c>
      <c r="G31" s="292">
        <f t="shared" si="1"/>
        <v>4</v>
      </c>
      <c r="H31" s="291">
        <v>1</v>
      </c>
      <c r="I31" s="291">
        <v>1</v>
      </c>
      <c r="J31" s="291">
        <v>1</v>
      </c>
      <c r="K31" s="291">
        <v>1</v>
      </c>
      <c r="L31" s="291">
        <v>1</v>
      </c>
      <c r="M31" s="292">
        <f t="shared" si="2"/>
        <v>5</v>
      </c>
      <c r="N31" s="291">
        <v>1</v>
      </c>
      <c r="O31" s="291">
        <v>1</v>
      </c>
      <c r="P31" s="291">
        <v>0</v>
      </c>
      <c r="Q31" s="292">
        <f t="shared" si="3"/>
        <v>2</v>
      </c>
      <c r="R31" s="293">
        <f t="shared" si="10"/>
        <v>11</v>
      </c>
      <c r="S31" s="204"/>
      <c r="T31" s="204"/>
      <c r="U31" s="294"/>
      <c r="V31" s="294"/>
      <c r="W31" s="295">
        <f t="shared" si="4"/>
        <v>0</v>
      </c>
      <c r="X31" s="291"/>
      <c r="Y31" s="291"/>
      <c r="Z31" s="291"/>
      <c r="AA31" s="292">
        <f t="shared" si="5"/>
        <v>0</v>
      </c>
      <c r="AB31" s="291"/>
      <c r="AC31" s="291"/>
      <c r="AD31" s="291"/>
      <c r="AE31" s="291"/>
      <c r="AF31" s="291"/>
      <c r="AG31" s="292">
        <f t="shared" si="6"/>
        <v>0</v>
      </c>
      <c r="AH31" s="291"/>
      <c r="AI31" s="291"/>
      <c r="AJ31" s="291"/>
      <c r="AK31" s="292">
        <f t="shared" si="7"/>
        <v>0</v>
      </c>
      <c r="AL31" s="293">
        <f t="shared" si="0"/>
        <v>0</v>
      </c>
    </row>
    <row r="32" spans="1:38" x14ac:dyDescent="0.2">
      <c r="A32" s="180">
        <f t="shared" si="8"/>
        <v>24</v>
      </c>
      <c r="B32" s="469" t="s">
        <v>355</v>
      </c>
      <c r="C32" s="291">
        <v>3</v>
      </c>
      <c r="D32" s="291">
        <v>3</v>
      </c>
      <c r="E32" s="291">
        <v>3</v>
      </c>
      <c r="F32" s="291">
        <v>3</v>
      </c>
      <c r="G32" s="292">
        <f t="shared" si="1"/>
        <v>12</v>
      </c>
      <c r="H32" s="291">
        <v>3</v>
      </c>
      <c r="I32" s="291">
        <v>3</v>
      </c>
      <c r="J32" s="291">
        <v>3</v>
      </c>
      <c r="K32" s="291">
        <v>3</v>
      </c>
      <c r="L32" s="291">
        <v>3</v>
      </c>
      <c r="M32" s="292">
        <f t="shared" si="2"/>
        <v>15</v>
      </c>
      <c r="N32" s="291">
        <v>3</v>
      </c>
      <c r="O32" s="291">
        <v>3</v>
      </c>
      <c r="P32" s="291"/>
      <c r="Q32" s="292">
        <f t="shared" si="3"/>
        <v>6</v>
      </c>
      <c r="R32" s="293">
        <f t="shared" si="10"/>
        <v>33</v>
      </c>
      <c r="S32" s="204"/>
      <c r="T32" s="204"/>
      <c r="U32" s="294"/>
      <c r="V32" s="294"/>
      <c r="W32" s="295">
        <f t="shared" si="4"/>
        <v>0</v>
      </c>
      <c r="X32" s="291"/>
      <c r="Y32" s="291"/>
      <c r="Z32" s="291"/>
      <c r="AA32" s="292">
        <f t="shared" si="5"/>
        <v>0</v>
      </c>
      <c r="AB32" s="291"/>
      <c r="AC32" s="291"/>
      <c r="AD32" s="291"/>
      <c r="AE32" s="291"/>
      <c r="AF32" s="291"/>
      <c r="AG32" s="292">
        <f t="shared" si="6"/>
        <v>0</v>
      </c>
      <c r="AH32" s="291"/>
      <c r="AI32" s="291"/>
      <c r="AJ32" s="291"/>
      <c r="AK32" s="292">
        <f t="shared" si="7"/>
        <v>0</v>
      </c>
      <c r="AL32" s="293">
        <f t="shared" si="0"/>
        <v>0</v>
      </c>
    </row>
    <row r="33" spans="1:38" x14ac:dyDescent="0.2">
      <c r="A33" s="180">
        <f t="shared" si="8"/>
        <v>25</v>
      </c>
      <c r="B33" s="463" t="s">
        <v>259</v>
      </c>
      <c r="C33" s="291">
        <v>7</v>
      </c>
      <c r="D33" s="291">
        <v>6</v>
      </c>
      <c r="E33" s="291">
        <v>6</v>
      </c>
      <c r="F33" s="291">
        <v>5</v>
      </c>
      <c r="G33" s="292">
        <f t="shared" si="1"/>
        <v>24</v>
      </c>
      <c r="H33" s="291">
        <v>6</v>
      </c>
      <c r="I33" s="291">
        <v>6</v>
      </c>
      <c r="J33" s="291">
        <v>5</v>
      </c>
      <c r="K33" s="291">
        <v>5</v>
      </c>
      <c r="L33" s="291">
        <v>3</v>
      </c>
      <c r="M33" s="292">
        <f t="shared" si="2"/>
        <v>25</v>
      </c>
      <c r="N33" s="291">
        <v>2</v>
      </c>
      <c r="O33" s="291">
        <v>2</v>
      </c>
      <c r="P33" s="291">
        <v>0</v>
      </c>
      <c r="Q33" s="292">
        <f t="shared" si="3"/>
        <v>4</v>
      </c>
      <c r="R33" s="293">
        <f t="shared" si="10"/>
        <v>53</v>
      </c>
      <c r="S33" s="204">
        <v>4</v>
      </c>
      <c r="T33" s="204">
        <v>53</v>
      </c>
      <c r="U33" s="294"/>
      <c r="V33" s="294"/>
      <c r="W33" s="295">
        <f t="shared" si="4"/>
        <v>0</v>
      </c>
      <c r="X33" s="291"/>
      <c r="Y33" s="291"/>
      <c r="Z33" s="291"/>
      <c r="AA33" s="292">
        <f t="shared" si="5"/>
        <v>0</v>
      </c>
      <c r="AB33" s="291"/>
      <c r="AC33" s="291"/>
      <c r="AD33" s="291"/>
      <c r="AE33" s="291"/>
      <c r="AF33" s="291"/>
      <c r="AG33" s="292">
        <f t="shared" si="6"/>
        <v>0</v>
      </c>
      <c r="AH33" s="291"/>
      <c r="AI33" s="291"/>
      <c r="AJ33" s="291"/>
      <c r="AK33" s="292">
        <f t="shared" si="7"/>
        <v>0</v>
      </c>
      <c r="AL33" s="293">
        <f t="shared" si="0"/>
        <v>0</v>
      </c>
    </row>
    <row r="34" spans="1:38" x14ac:dyDescent="0.2">
      <c r="A34" s="180">
        <f t="shared" si="8"/>
        <v>26</v>
      </c>
      <c r="B34" s="463" t="s">
        <v>357</v>
      </c>
      <c r="C34" s="291">
        <v>4</v>
      </c>
      <c r="D34" s="291">
        <v>4</v>
      </c>
      <c r="E34" s="291">
        <v>4</v>
      </c>
      <c r="F34" s="291">
        <v>4</v>
      </c>
      <c r="G34" s="292">
        <f t="shared" si="1"/>
        <v>16</v>
      </c>
      <c r="H34" s="291">
        <v>4</v>
      </c>
      <c r="I34" s="291">
        <v>4</v>
      </c>
      <c r="J34" s="291">
        <v>4</v>
      </c>
      <c r="K34" s="291">
        <v>3</v>
      </c>
      <c r="L34" s="291">
        <v>3</v>
      </c>
      <c r="M34" s="292">
        <f t="shared" si="2"/>
        <v>18</v>
      </c>
      <c r="N34" s="291">
        <v>1</v>
      </c>
      <c r="O34" s="291">
        <v>1</v>
      </c>
      <c r="P34" s="291">
        <v>0</v>
      </c>
      <c r="Q34" s="292">
        <f t="shared" si="3"/>
        <v>2</v>
      </c>
      <c r="R34" s="293">
        <f t="shared" si="10"/>
        <v>36</v>
      </c>
      <c r="S34" s="204"/>
      <c r="T34" s="204"/>
      <c r="U34" s="294"/>
      <c r="V34" s="294"/>
      <c r="W34" s="295">
        <f t="shared" si="4"/>
        <v>0</v>
      </c>
      <c r="X34" s="291"/>
      <c r="Y34" s="291"/>
      <c r="Z34" s="291"/>
      <c r="AA34" s="292">
        <f t="shared" si="5"/>
        <v>0</v>
      </c>
      <c r="AB34" s="291"/>
      <c r="AC34" s="291"/>
      <c r="AD34" s="291"/>
      <c r="AE34" s="291"/>
      <c r="AF34" s="291"/>
      <c r="AG34" s="292">
        <f t="shared" si="6"/>
        <v>0</v>
      </c>
      <c r="AH34" s="291"/>
      <c r="AI34" s="291"/>
      <c r="AJ34" s="291"/>
      <c r="AK34" s="292">
        <f t="shared" si="7"/>
        <v>0</v>
      </c>
      <c r="AL34" s="293">
        <f t="shared" si="0"/>
        <v>0</v>
      </c>
    </row>
    <row r="35" spans="1:38" x14ac:dyDescent="0.2">
      <c r="A35" s="180">
        <f t="shared" si="8"/>
        <v>27</v>
      </c>
      <c r="B35" s="467" t="s">
        <v>358</v>
      </c>
      <c r="C35" s="291">
        <v>4</v>
      </c>
      <c r="D35" s="291">
        <v>4</v>
      </c>
      <c r="E35" s="291">
        <v>4</v>
      </c>
      <c r="F35" s="291">
        <v>4</v>
      </c>
      <c r="G35" s="292">
        <f t="shared" si="1"/>
        <v>16</v>
      </c>
      <c r="H35" s="291">
        <v>3</v>
      </c>
      <c r="I35" s="291">
        <v>4</v>
      </c>
      <c r="J35" s="291">
        <v>4</v>
      </c>
      <c r="K35" s="291">
        <v>4</v>
      </c>
      <c r="L35" s="291">
        <v>3</v>
      </c>
      <c r="M35" s="292">
        <f t="shared" si="2"/>
        <v>18</v>
      </c>
      <c r="N35" s="291">
        <v>1</v>
      </c>
      <c r="O35" s="291">
        <v>1</v>
      </c>
      <c r="P35" s="291">
        <v>0</v>
      </c>
      <c r="Q35" s="292">
        <f t="shared" si="3"/>
        <v>2</v>
      </c>
      <c r="R35" s="293">
        <f t="shared" si="10"/>
        <v>36</v>
      </c>
      <c r="S35" s="204">
        <v>2</v>
      </c>
      <c r="T35" s="204">
        <v>36</v>
      </c>
      <c r="U35" s="294">
        <v>0</v>
      </c>
      <c r="V35" s="294">
        <v>0</v>
      </c>
      <c r="W35" s="295">
        <f t="shared" si="4"/>
        <v>0</v>
      </c>
      <c r="X35" s="291">
        <v>0</v>
      </c>
      <c r="Y35" s="291">
        <v>0</v>
      </c>
      <c r="Z35" s="291">
        <v>0</v>
      </c>
      <c r="AA35" s="292">
        <f t="shared" si="5"/>
        <v>0</v>
      </c>
      <c r="AB35" s="291">
        <v>0</v>
      </c>
      <c r="AC35" s="291">
        <v>0</v>
      </c>
      <c r="AD35" s="291">
        <v>0</v>
      </c>
      <c r="AE35" s="291">
        <v>0</v>
      </c>
      <c r="AF35" s="291">
        <v>0</v>
      </c>
      <c r="AG35" s="292">
        <f t="shared" si="6"/>
        <v>0</v>
      </c>
      <c r="AH35" s="291">
        <v>0</v>
      </c>
      <c r="AI35" s="291">
        <v>0</v>
      </c>
      <c r="AJ35" s="291">
        <v>0</v>
      </c>
      <c r="AK35" s="292">
        <f t="shared" si="7"/>
        <v>0</v>
      </c>
      <c r="AL35" s="293">
        <f t="shared" si="0"/>
        <v>0</v>
      </c>
    </row>
    <row r="36" spans="1:38" x14ac:dyDescent="0.2">
      <c r="A36" s="180">
        <f t="shared" si="8"/>
        <v>28</v>
      </c>
      <c r="B36" s="463" t="s">
        <v>359</v>
      </c>
      <c r="C36" s="291">
        <v>5</v>
      </c>
      <c r="D36" s="291">
        <v>5</v>
      </c>
      <c r="E36" s="291">
        <v>5</v>
      </c>
      <c r="F36" s="291">
        <v>4</v>
      </c>
      <c r="G36" s="292">
        <f t="shared" si="1"/>
        <v>19</v>
      </c>
      <c r="H36" s="291">
        <v>4</v>
      </c>
      <c r="I36" s="291">
        <v>4</v>
      </c>
      <c r="J36" s="291">
        <v>4</v>
      </c>
      <c r="K36" s="291">
        <v>4</v>
      </c>
      <c r="L36" s="291">
        <v>4</v>
      </c>
      <c r="M36" s="292">
        <f t="shared" si="2"/>
        <v>20</v>
      </c>
      <c r="N36" s="291">
        <v>3</v>
      </c>
      <c r="O36" s="291">
        <v>3</v>
      </c>
      <c r="P36" s="291"/>
      <c r="Q36" s="292">
        <f t="shared" si="3"/>
        <v>6</v>
      </c>
      <c r="R36" s="293">
        <f t="shared" si="10"/>
        <v>45</v>
      </c>
      <c r="S36" s="204"/>
      <c r="T36" s="204"/>
      <c r="U36" s="294"/>
      <c r="V36" s="294"/>
      <c r="W36" s="295">
        <f t="shared" si="4"/>
        <v>0</v>
      </c>
      <c r="X36" s="291"/>
      <c r="Y36" s="291"/>
      <c r="Z36" s="291"/>
      <c r="AA36" s="292">
        <f t="shared" si="5"/>
        <v>0</v>
      </c>
      <c r="AB36" s="291"/>
      <c r="AC36" s="291"/>
      <c r="AD36" s="291"/>
      <c r="AE36" s="291"/>
      <c r="AF36" s="291"/>
      <c r="AG36" s="292">
        <f t="shared" si="6"/>
        <v>0</v>
      </c>
      <c r="AH36" s="291"/>
      <c r="AI36" s="291"/>
      <c r="AJ36" s="291"/>
      <c r="AK36" s="292">
        <f t="shared" si="7"/>
        <v>0</v>
      </c>
      <c r="AL36" s="293">
        <f t="shared" si="0"/>
        <v>0</v>
      </c>
    </row>
    <row r="37" spans="1:38" x14ac:dyDescent="0.2">
      <c r="A37" s="180">
        <f t="shared" si="8"/>
        <v>29</v>
      </c>
      <c r="B37" s="463" t="s">
        <v>360</v>
      </c>
      <c r="C37" s="291">
        <v>4</v>
      </c>
      <c r="D37" s="291">
        <v>4</v>
      </c>
      <c r="E37" s="291">
        <v>4</v>
      </c>
      <c r="F37" s="291">
        <v>4</v>
      </c>
      <c r="G37" s="292">
        <f t="shared" si="1"/>
        <v>16</v>
      </c>
      <c r="H37" s="291">
        <v>3</v>
      </c>
      <c r="I37" s="291">
        <v>4</v>
      </c>
      <c r="J37" s="291">
        <v>4</v>
      </c>
      <c r="K37" s="291">
        <v>3</v>
      </c>
      <c r="L37" s="291">
        <v>3</v>
      </c>
      <c r="M37" s="292">
        <f t="shared" si="2"/>
        <v>17</v>
      </c>
      <c r="N37" s="291">
        <v>3</v>
      </c>
      <c r="O37" s="291">
        <v>2</v>
      </c>
      <c r="P37" s="291"/>
      <c r="Q37" s="292">
        <f t="shared" si="3"/>
        <v>5</v>
      </c>
      <c r="R37" s="293">
        <f t="shared" si="10"/>
        <v>38</v>
      </c>
      <c r="S37" s="204"/>
      <c r="T37" s="204"/>
      <c r="U37" s="294"/>
      <c r="V37" s="294"/>
      <c r="W37" s="295">
        <f t="shared" si="4"/>
        <v>0</v>
      </c>
      <c r="X37" s="291"/>
      <c r="Y37" s="291"/>
      <c r="Z37" s="291"/>
      <c r="AA37" s="292">
        <f t="shared" si="5"/>
        <v>0</v>
      </c>
      <c r="AB37" s="291"/>
      <c r="AC37" s="291"/>
      <c r="AD37" s="291"/>
      <c r="AE37" s="291"/>
      <c r="AF37" s="291"/>
      <c r="AG37" s="292">
        <f t="shared" si="6"/>
        <v>0</v>
      </c>
      <c r="AH37" s="291"/>
      <c r="AI37" s="291"/>
      <c r="AJ37" s="291"/>
      <c r="AK37" s="292">
        <f t="shared" si="7"/>
        <v>0</v>
      </c>
      <c r="AL37" s="293">
        <f t="shared" si="0"/>
        <v>0</v>
      </c>
    </row>
    <row r="38" spans="1:38" x14ac:dyDescent="0.2">
      <c r="A38" s="180">
        <f t="shared" si="8"/>
        <v>30</v>
      </c>
      <c r="B38" s="463" t="s">
        <v>362</v>
      </c>
      <c r="C38" s="291">
        <v>3</v>
      </c>
      <c r="D38" s="291">
        <v>3</v>
      </c>
      <c r="E38" s="291">
        <v>3</v>
      </c>
      <c r="F38" s="291">
        <v>3</v>
      </c>
      <c r="G38" s="292">
        <f t="shared" si="1"/>
        <v>12</v>
      </c>
      <c r="H38" s="291">
        <v>3</v>
      </c>
      <c r="I38" s="291">
        <v>3</v>
      </c>
      <c r="J38" s="291">
        <v>3</v>
      </c>
      <c r="K38" s="291">
        <v>3</v>
      </c>
      <c r="L38" s="291">
        <v>3</v>
      </c>
      <c r="M38" s="292">
        <f t="shared" si="2"/>
        <v>15</v>
      </c>
      <c r="N38" s="291">
        <v>1</v>
      </c>
      <c r="O38" s="291">
        <v>1</v>
      </c>
      <c r="P38" s="291">
        <v>0</v>
      </c>
      <c r="Q38" s="292">
        <f t="shared" si="3"/>
        <v>2</v>
      </c>
      <c r="R38" s="293">
        <f t="shared" si="10"/>
        <v>29</v>
      </c>
      <c r="S38" s="204"/>
      <c r="T38" s="204"/>
      <c r="U38" s="294"/>
      <c r="V38" s="294"/>
      <c r="W38" s="295">
        <f t="shared" si="4"/>
        <v>0</v>
      </c>
      <c r="X38" s="291"/>
      <c r="Y38" s="291"/>
      <c r="Z38" s="291"/>
      <c r="AA38" s="292">
        <f t="shared" si="5"/>
        <v>0</v>
      </c>
      <c r="AB38" s="291"/>
      <c r="AC38" s="291"/>
      <c r="AD38" s="291"/>
      <c r="AE38" s="291"/>
      <c r="AF38" s="291"/>
      <c r="AG38" s="292">
        <f t="shared" si="6"/>
        <v>0</v>
      </c>
      <c r="AH38" s="291"/>
      <c r="AI38" s="291"/>
      <c r="AJ38" s="291"/>
      <c r="AK38" s="292">
        <f t="shared" si="7"/>
        <v>0</v>
      </c>
      <c r="AL38" s="293">
        <f t="shared" si="0"/>
        <v>0</v>
      </c>
    </row>
    <row r="39" spans="1:38" x14ac:dyDescent="0.2">
      <c r="A39" s="180">
        <f t="shared" si="8"/>
        <v>31</v>
      </c>
      <c r="B39" s="463" t="s">
        <v>265</v>
      </c>
      <c r="C39" s="291">
        <v>4</v>
      </c>
      <c r="D39" s="291">
        <v>4</v>
      </c>
      <c r="E39" s="291">
        <v>4</v>
      </c>
      <c r="F39" s="291">
        <v>2</v>
      </c>
      <c r="G39" s="292">
        <f t="shared" si="1"/>
        <v>14</v>
      </c>
      <c r="H39" s="291">
        <v>3</v>
      </c>
      <c r="I39" s="291">
        <v>3</v>
      </c>
      <c r="J39" s="291">
        <v>3</v>
      </c>
      <c r="K39" s="291">
        <v>2</v>
      </c>
      <c r="L39" s="291">
        <v>2</v>
      </c>
      <c r="M39" s="292">
        <f t="shared" si="2"/>
        <v>13</v>
      </c>
      <c r="N39" s="291">
        <v>1</v>
      </c>
      <c r="O39" s="291">
        <v>1</v>
      </c>
      <c r="P39" s="291"/>
      <c r="Q39" s="292">
        <f t="shared" si="3"/>
        <v>2</v>
      </c>
      <c r="R39" s="293">
        <f t="shared" si="10"/>
        <v>29</v>
      </c>
      <c r="S39" s="204"/>
      <c r="T39" s="204"/>
      <c r="U39" s="294">
        <v>1</v>
      </c>
      <c r="V39" s="294"/>
      <c r="W39" s="295">
        <f t="shared" si="4"/>
        <v>1</v>
      </c>
      <c r="X39" s="291"/>
      <c r="Y39" s="291"/>
      <c r="Z39" s="291">
        <v>1</v>
      </c>
      <c r="AA39" s="292">
        <f t="shared" si="5"/>
        <v>2</v>
      </c>
      <c r="AB39" s="291"/>
      <c r="AC39" s="291">
        <v>1</v>
      </c>
      <c r="AD39" s="291">
        <v>1</v>
      </c>
      <c r="AE39" s="291"/>
      <c r="AF39" s="291">
        <v>1</v>
      </c>
      <c r="AG39" s="292">
        <f t="shared" si="6"/>
        <v>3</v>
      </c>
      <c r="AH39" s="291"/>
      <c r="AI39" s="291"/>
      <c r="AJ39" s="291"/>
      <c r="AK39" s="292">
        <f t="shared" si="7"/>
        <v>0</v>
      </c>
      <c r="AL39" s="293">
        <f t="shared" si="0"/>
        <v>5</v>
      </c>
    </row>
    <row r="40" spans="1:38" ht="25.5" x14ac:dyDescent="0.2">
      <c r="A40" s="180">
        <f t="shared" si="8"/>
        <v>32</v>
      </c>
      <c r="B40" s="466" t="s">
        <v>364</v>
      </c>
      <c r="C40" s="291">
        <v>4</v>
      </c>
      <c r="D40" s="291">
        <v>4</v>
      </c>
      <c r="E40" s="291">
        <v>4</v>
      </c>
      <c r="F40" s="291">
        <v>4</v>
      </c>
      <c r="G40" s="292">
        <f t="shared" si="1"/>
        <v>16</v>
      </c>
      <c r="H40" s="291">
        <v>4</v>
      </c>
      <c r="I40" s="291">
        <v>4</v>
      </c>
      <c r="J40" s="291">
        <v>4</v>
      </c>
      <c r="K40" s="291">
        <v>4</v>
      </c>
      <c r="L40" s="291">
        <v>3</v>
      </c>
      <c r="M40" s="292">
        <f t="shared" si="2"/>
        <v>19</v>
      </c>
      <c r="N40" s="291">
        <v>2</v>
      </c>
      <c r="O40" s="291">
        <v>2</v>
      </c>
      <c r="P40" s="291">
        <v>0</v>
      </c>
      <c r="Q40" s="292">
        <f t="shared" si="3"/>
        <v>4</v>
      </c>
      <c r="R40" s="293">
        <f t="shared" si="10"/>
        <v>39</v>
      </c>
      <c r="S40" s="204"/>
      <c r="T40" s="204"/>
      <c r="U40" s="294"/>
      <c r="V40" s="294"/>
      <c r="W40" s="295">
        <f t="shared" si="4"/>
        <v>0</v>
      </c>
      <c r="X40" s="291"/>
      <c r="Y40" s="291"/>
      <c r="Z40" s="291"/>
      <c r="AA40" s="292">
        <f t="shared" si="5"/>
        <v>0</v>
      </c>
      <c r="AB40" s="291"/>
      <c r="AC40" s="291"/>
      <c r="AD40" s="291"/>
      <c r="AE40" s="291"/>
      <c r="AF40" s="291"/>
      <c r="AG40" s="292">
        <f t="shared" si="6"/>
        <v>0</v>
      </c>
      <c r="AH40" s="291"/>
      <c r="AI40" s="291"/>
      <c r="AJ40" s="291"/>
      <c r="AK40" s="292">
        <f t="shared" si="7"/>
        <v>0</v>
      </c>
      <c r="AL40" s="293">
        <f t="shared" si="0"/>
        <v>0</v>
      </c>
    </row>
    <row r="41" spans="1:38" x14ac:dyDescent="0.2">
      <c r="A41" s="180">
        <f t="shared" si="8"/>
        <v>33</v>
      </c>
      <c r="B41" s="463" t="s">
        <v>365</v>
      </c>
      <c r="C41" s="291">
        <v>8</v>
      </c>
      <c r="D41" s="291">
        <v>6</v>
      </c>
      <c r="E41" s="291">
        <v>4</v>
      </c>
      <c r="F41" s="291">
        <v>3</v>
      </c>
      <c r="G41" s="292">
        <f t="shared" si="1"/>
        <v>21</v>
      </c>
      <c r="H41" s="291">
        <v>4</v>
      </c>
      <c r="I41" s="291">
        <v>4</v>
      </c>
      <c r="J41" s="291">
        <v>3</v>
      </c>
      <c r="K41" s="291">
        <v>3</v>
      </c>
      <c r="L41" s="291">
        <v>3</v>
      </c>
      <c r="M41" s="292">
        <f t="shared" si="2"/>
        <v>17</v>
      </c>
      <c r="N41" s="291">
        <v>1</v>
      </c>
      <c r="O41" s="291">
        <v>2</v>
      </c>
      <c r="P41" s="291">
        <v>0</v>
      </c>
      <c r="Q41" s="292">
        <f t="shared" si="3"/>
        <v>3</v>
      </c>
      <c r="R41" s="293">
        <f t="shared" si="10"/>
        <v>41</v>
      </c>
      <c r="S41" s="204">
        <v>3</v>
      </c>
      <c r="T41" s="204">
        <v>41</v>
      </c>
      <c r="U41" s="294">
        <v>0</v>
      </c>
      <c r="V41" s="294">
        <v>0</v>
      </c>
      <c r="W41" s="295">
        <f t="shared" si="4"/>
        <v>0</v>
      </c>
      <c r="X41" s="291">
        <v>0</v>
      </c>
      <c r="Y41" s="291">
        <v>0</v>
      </c>
      <c r="Z41" s="291">
        <v>0</v>
      </c>
      <c r="AA41" s="292">
        <f t="shared" si="5"/>
        <v>0</v>
      </c>
      <c r="AB41" s="291">
        <v>0</v>
      </c>
      <c r="AC41" s="291">
        <v>0</v>
      </c>
      <c r="AD41" s="291">
        <v>0</v>
      </c>
      <c r="AE41" s="291">
        <v>0</v>
      </c>
      <c r="AF41" s="291">
        <v>0</v>
      </c>
      <c r="AG41" s="292">
        <f t="shared" si="6"/>
        <v>0</v>
      </c>
      <c r="AH41" s="291">
        <v>0</v>
      </c>
      <c r="AI41" s="291">
        <v>0</v>
      </c>
      <c r="AJ41" s="291">
        <v>0</v>
      </c>
      <c r="AK41" s="292">
        <f t="shared" si="7"/>
        <v>0</v>
      </c>
      <c r="AL41" s="293">
        <f t="shared" si="0"/>
        <v>0</v>
      </c>
    </row>
    <row r="42" spans="1:38" ht="25.5" x14ac:dyDescent="0.2">
      <c r="A42" s="180">
        <f t="shared" si="8"/>
        <v>34</v>
      </c>
      <c r="B42" s="466" t="s">
        <v>368</v>
      </c>
      <c r="C42" s="291">
        <v>3</v>
      </c>
      <c r="D42" s="291">
        <v>3</v>
      </c>
      <c r="E42" s="291">
        <v>3</v>
      </c>
      <c r="F42" s="291">
        <v>3</v>
      </c>
      <c r="G42" s="292">
        <f t="shared" si="1"/>
        <v>12</v>
      </c>
      <c r="H42" s="291">
        <v>3</v>
      </c>
      <c r="I42" s="291">
        <v>3</v>
      </c>
      <c r="J42" s="291">
        <v>3</v>
      </c>
      <c r="K42" s="291">
        <v>3</v>
      </c>
      <c r="L42" s="291">
        <v>2</v>
      </c>
      <c r="M42" s="292">
        <f t="shared" si="2"/>
        <v>14</v>
      </c>
      <c r="N42" s="291">
        <v>1</v>
      </c>
      <c r="O42" s="291">
        <v>1</v>
      </c>
      <c r="P42" s="291">
        <v>0</v>
      </c>
      <c r="Q42" s="292">
        <f t="shared" si="3"/>
        <v>2</v>
      </c>
      <c r="R42" s="293">
        <f t="shared" si="10"/>
        <v>28</v>
      </c>
      <c r="S42" s="204"/>
      <c r="T42" s="204"/>
      <c r="U42" s="294">
        <v>0</v>
      </c>
      <c r="V42" s="294">
        <v>0</v>
      </c>
      <c r="W42" s="295">
        <f t="shared" si="4"/>
        <v>0</v>
      </c>
      <c r="X42" s="291"/>
      <c r="Y42" s="291"/>
      <c r="Z42" s="291"/>
      <c r="AA42" s="292">
        <f t="shared" si="5"/>
        <v>0</v>
      </c>
      <c r="AB42" s="291"/>
      <c r="AC42" s="291"/>
      <c r="AD42" s="291"/>
      <c r="AE42" s="291"/>
      <c r="AF42" s="291"/>
      <c r="AG42" s="292">
        <f t="shared" si="6"/>
        <v>0</v>
      </c>
      <c r="AH42" s="291"/>
      <c r="AI42" s="291"/>
      <c r="AJ42" s="291"/>
      <c r="AK42" s="292">
        <f t="shared" si="7"/>
        <v>0</v>
      </c>
      <c r="AL42" s="293">
        <f t="shared" si="0"/>
        <v>0</v>
      </c>
    </row>
    <row r="43" spans="1:38" x14ac:dyDescent="0.2">
      <c r="A43" s="180">
        <f t="shared" si="8"/>
        <v>35</v>
      </c>
      <c r="B43" s="463" t="s">
        <v>269</v>
      </c>
      <c r="C43" s="291">
        <v>3</v>
      </c>
      <c r="D43" s="291">
        <v>3</v>
      </c>
      <c r="E43" s="291">
        <v>3</v>
      </c>
      <c r="F43" s="291">
        <v>3</v>
      </c>
      <c r="G43" s="292">
        <f t="shared" si="1"/>
        <v>12</v>
      </c>
      <c r="H43" s="291">
        <v>3</v>
      </c>
      <c r="I43" s="291">
        <v>3</v>
      </c>
      <c r="J43" s="291">
        <v>3</v>
      </c>
      <c r="K43" s="291">
        <v>2</v>
      </c>
      <c r="L43" s="291">
        <v>3</v>
      </c>
      <c r="M43" s="292">
        <f t="shared" si="2"/>
        <v>14</v>
      </c>
      <c r="N43" s="291">
        <v>1</v>
      </c>
      <c r="O43" s="291">
        <v>1</v>
      </c>
      <c r="P43" s="291"/>
      <c r="Q43" s="292">
        <f t="shared" si="3"/>
        <v>2</v>
      </c>
      <c r="R43" s="293">
        <f t="shared" si="10"/>
        <v>28</v>
      </c>
      <c r="S43" s="204"/>
      <c r="T43" s="204"/>
      <c r="U43" s="294"/>
      <c r="V43" s="294"/>
      <c r="W43" s="295">
        <f t="shared" si="4"/>
        <v>0</v>
      </c>
      <c r="X43" s="291"/>
      <c r="Y43" s="291"/>
      <c r="Z43" s="291"/>
      <c r="AA43" s="292">
        <f t="shared" si="5"/>
        <v>0</v>
      </c>
      <c r="AB43" s="291"/>
      <c r="AC43" s="291"/>
      <c r="AD43" s="291"/>
      <c r="AE43" s="291"/>
      <c r="AF43" s="291"/>
      <c r="AG43" s="292">
        <f t="shared" si="6"/>
        <v>0</v>
      </c>
      <c r="AH43" s="291"/>
      <c r="AI43" s="291"/>
      <c r="AJ43" s="291"/>
      <c r="AK43" s="292">
        <f t="shared" si="7"/>
        <v>0</v>
      </c>
      <c r="AL43" s="293">
        <f t="shared" si="0"/>
        <v>0</v>
      </c>
    </row>
    <row r="44" spans="1:38" ht="25.5" x14ac:dyDescent="0.2">
      <c r="A44" s="180">
        <f t="shared" si="8"/>
        <v>36</v>
      </c>
      <c r="B44" s="470" t="s">
        <v>380</v>
      </c>
      <c r="C44" s="441">
        <v>1</v>
      </c>
      <c r="D44" s="441">
        <v>2</v>
      </c>
      <c r="E44" s="441">
        <v>2</v>
      </c>
      <c r="F44" s="441">
        <v>1</v>
      </c>
      <c r="G44" s="292">
        <f t="shared" si="1"/>
        <v>6</v>
      </c>
      <c r="H44" s="441">
        <v>2</v>
      </c>
      <c r="I44" s="441">
        <v>1</v>
      </c>
      <c r="J44" s="441">
        <v>1</v>
      </c>
      <c r="K44" s="441">
        <v>1</v>
      </c>
      <c r="L44" s="441">
        <v>2</v>
      </c>
      <c r="M44" s="292">
        <f t="shared" si="2"/>
        <v>7</v>
      </c>
      <c r="N44" s="441">
        <v>1</v>
      </c>
      <c r="O44" s="441">
        <v>1</v>
      </c>
      <c r="P44" s="441"/>
      <c r="Q44" s="292">
        <f t="shared" si="3"/>
        <v>2</v>
      </c>
      <c r="R44" s="443">
        <f t="shared" si="10"/>
        <v>15</v>
      </c>
      <c r="S44" s="445"/>
      <c r="T44" s="445"/>
      <c r="U44" s="444"/>
      <c r="V44" s="444"/>
      <c r="W44" s="295">
        <f t="shared" si="4"/>
        <v>0</v>
      </c>
      <c r="X44" s="441"/>
      <c r="Y44" s="441"/>
      <c r="Z44" s="441"/>
      <c r="AA44" s="292">
        <f t="shared" si="5"/>
        <v>0</v>
      </c>
      <c r="AB44" s="441"/>
      <c r="AC44" s="441"/>
      <c r="AD44" s="441"/>
      <c r="AE44" s="441"/>
      <c r="AF44" s="441"/>
      <c r="AG44" s="292">
        <f t="shared" si="6"/>
        <v>0</v>
      </c>
      <c r="AH44" s="441"/>
      <c r="AI44" s="441"/>
      <c r="AJ44" s="441"/>
      <c r="AK44" s="292">
        <f t="shared" si="7"/>
        <v>0</v>
      </c>
      <c r="AL44" s="293">
        <f t="shared" si="0"/>
        <v>0</v>
      </c>
    </row>
    <row r="45" spans="1:38" x14ac:dyDescent="0.2">
      <c r="A45" s="180">
        <f t="shared" si="8"/>
        <v>37</v>
      </c>
      <c r="B45" s="467" t="s">
        <v>372</v>
      </c>
      <c r="C45" s="291">
        <v>3</v>
      </c>
      <c r="D45" s="291">
        <v>3</v>
      </c>
      <c r="E45" s="291">
        <v>3</v>
      </c>
      <c r="F45" s="291">
        <v>3</v>
      </c>
      <c r="G45" s="292">
        <f t="shared" si="1"/>
        <v>12</v>
      </c>
      <c r="H45" s="291">
        <v>3</v>
      </c>
      <c r="I45" s="291">
        <v>2</v>
      </c>
      <c r="J45" s="291">
        <v>2</v>
      </c>
      <c r="K45" s="291">
        <v>2</v>
      </c>
      <c r="L45" s="291">
        <v>2</v>
      </c>
      <c r="M45" s="292">
        <f t="shared" si="2"/>
        <v>11</v>
      </c>
      <c r="N45" s="291">
        <v>1</v>
      </c>
      <c r="O45" s="291">
        <v>1</v>
      </c>
      <c r="P45" s="291">
        <v>0</v>
      </c>
      <c r="Q45" s="292">
        <f t="shared" si="3"/>
        <v>2</v>
      </c>
      <c r="R45" s="293">
        <f t="shared" ref="R45:R91" si="11">G45+M45+Q45</f>
        <v>25</v>
      </c>
      <c r="S45" s="204">
        <v>2</v>
      </c>
      <c r="T45" s="204">
        <v>25</v>
      </c>
      <c r="U45" s="294">
        <v>0</v>
      </c>
      <c r="V45" s="294">
        <v>0</v>
      </c>
      <c r="W45" s="295">
        <f t="shared" si="4"/>
        <v>0</v>
      </c>
      <c r="X45" s="291">
        <v>0</v>
      </c>
      <c r="Y45" s="291">
        <v>0</v>
      </c>
      <c r="Z45" s="291">
        <v>0</v>
      </c>
      <c r="AA45" s="292">
        <f t="shared" si="5"/>
        <v>0</v>
      </c>
      <c r="AB45" s="291">
        <v>0</v>
      </c>
      <c r="AC45" s="291">
        <v>0</v>
      </c>
      <c r="AD45" s="291">
        <v>0</v>
      </c>
      <c r="AE45" s="291">
        <v>0</v>
      </c>
      <c r="AF45" s="291">
        <v>0</v>
      </c>
      <c r="AG45" s="292">
        <f t="shared" si="6"/>
        <v>0</v>
      </c>
      <c r="AH45" s="291">
        <v>0</v>
      </c>
      <c r="AI45" s="291">
        <v>0</v>
      </c>
      <c r="AJ45" s="291">
        <v>0</v>
      </c>
      <c r="AK45" s="292">
        <f t="shared" si="7"/>
        <v>0</v>
      </c>
      <c r="AL45" s="293">
        <f t="shared" si="0"/>
        <v>0</v>
      </c>
    </row>
    <row r="46" spans="1:38" ht="38.25" x14ac:dyDescent="0.2">
      <c r="A46" s="180">
        <f t="shared" si="8"/>
        <v>38</v>
      </c>
      <c r="B46" s="466" t="s">
        <v>374</v>
      </c>
      <c r="C46" s="291">
        <v>4</v>
      </c>
      <c r="D46" s="291">
        <v>3</v>
      </c>
      <c r="E46" s="291">
        <v>4</v>
      </c>
      <c r="F46" s="291">
        <v>3</v>
      </c>
      <c r="G46" s="292">
        <f t="shared" si="1"/>
        <v>14</v>
      </c>
      <c r="H46" s="291">
        <v>3</v>
      </c>
      <c r="I46" s="291">
        <v>3</v>
      </c>
      <c r="J46" s="291">
        <v>3</v>
      </c>
      <c r="K46" s="291">
        <v>2</v>
      </c>
      <c r="L46" s="291">
        <v>2</v>
      </c>
      <c r="M46" s="292">
        <f t="shared" si="2"/>
        <v>13</v>
      </c>
      <c r="N46" s="291">
        <v>1</v>
      </c>
      <c r="O46" s="291">
        <v>1</v>
      </c>
      <c r="P46" s="291"/>
      <c r="Q46" s="292">
        <f t="shared" si="3"/>
        <v>2</v>
      </c>
      <c r="R46" s="293">
        <f t="shared" si="11"/>
        <v>29</v>
      </c>
      <c r="S46" s="204"/>
      <c r="T46" s="204"/>
      <c r="U46" s="294"/>
      <c r="V46" s="294"/>
      <c r="W46" s="295">
        <f t="shared" si="4"/>
        <v>0</v>
      </c>
      <c r="X46" s="291"/>
      <c r="Y46" s="291"/>
      <c r="Z46" s="291"/>
      <c r="AA46" s="292">
        <f t="shared" si="5"/>
        <v>0</v>
      </c>
      <c r="AB46" s="291"/>
      <c r="AC46" s="291"/>
      <c r="AD46" s="291"/>
      <c r="AE46" s="291"/>
      <c r="AF46" s="291"/>
      <c r="AG46" s="292">
        <f t="shared" si="6"/>
        <v>0</v>
      </c>
      <c r="AH46" s="291"/>
      <c r="AI46" s="291"/>
      <c r="AJ46" s="291"/>
      <c r="AK46" s="292">
        <f t="shared" si="7"/>
        <v>0</v>
      </c>
      <c r="AL46" s="293">
        <f t="shared" si="0"/>
        <v>0</v>
      </c>
    </row>
    <row r="47" spans="1:38" ht="25.5" x14ac:dyDescent="0.2">
      <c r="A47" s="180">
        <f t="shared" si="8"/>
        <v>39</v>
      </c>
      <c r="B47" s="466" t="s">
        <v>376</v>
      </c>
      <c r="C47" s="291">
        <v>3</v>
      </c>
      <c r="D47" s="291">
        <v>3</v>
      </c>
      <c r="E47" s="291">
        <v>3</v>
      </c>
      <c r="F47" s="291">
        <v>2</v>
      </c>
      <c r="G47" s="292">
        <f t="shared" si="1"/>
        <v>11</v>
      </c>
      <c r="H47" s="291">
        <v>3</v>
      </c>
      <c r="I47" s="291">
        <v>3</v>
      </c>
      <c r="J47" s="291">
        <v>3</v>
      </c>
      <c r="K47" s="291">
        <v>2</v>
      </c>
      <c r="L47" s="291">
        <v>3</v>
      </c>
      <c r="M47" s="292">
        <f t="shared" si="2"/>
        <v>14</v>
      </c>
      <c r="N47" s="291">
        <v>1</v>
      </c>
      <c r="O47" s="291">
        <v>2</v>
      </c>
      <c r="P47" s="291">
        <v>0</v>
      </c>
      <c r="Q47" s="292">
        <f t="shared" si="3"/>
        <v>3</v>
      </c>
      <c r="R47" s="293">
        <f t="shared" si="11"/>
        <v>28</v>
      </c>
      <c r="S47" s="204">
        <v>0</v>
      </c>
      <c r="T47" s="204">
        <v>0</v>
      </c>
      <c r="U47" s="294">
        <v>0</v>
      </c>
      <c r="V47" s="294">
        <v>0</v>
      </c>
      <c r="W47" s="295">
        <f t="shared" si="4"/>
        <v>0</v>
      </c>
      <c r="X47" s="291">
        <v>0</v>
      </c>
      <c r="Y47" s="291">
        <v>0</v>
      </c>
      <c r="Z47" s="291">
        <v>0</v>
      </c>
      <c r="AA47" s="292">
        <f t="shared" si="5"/>
        <v>0</v>
      </c>
      <c r="AB47" s="291">
        <v>0</v>
      </c>
      <c r="AC47" s="291">
        <v>0</v>
      </c>
      <c r="AD47" s="291">
        <v>0</v>
      </c>
      <c r="AE47" s="291">
        <v>0</v>
      </c>
      <c r="AF47" s="291">
        <v>0</v>
      </c>
      <c r="AG47" s="292">
        <f t="shared" si="6"/>
        <v>0</v>
      </c>
      <c r="AH47" s="291">
        <v>0</v>
      </c>
      <c r="AI47" s="291">
        <v>0</v>
      </c>
      <c r="AJ47" s="291">
        <v>0</v>
      </c>
      <c r="AK47" s="292">
        <f t="shared" si="7"/>
        <v>0</v>
      </c>
      <c r="AL47" s="293">
        <f t="shared" si="0"/>
        <v>0</v>
      </c>
    </row>
    <row r="48" spans="1:38" x14ac:dyDescent="0.2">
      <c r="A48" s="180">
        <f t="shared" si="8"/>
        <v>40</v>
      </c>
      <c r="B48" s="463" t="s">
        <v>274</v>
      </c>
      <c r="C48" s="291">
        <v>4</v>
      </c>
      <c r="D48" s="291">
        <v>4</v>
      </c>
      <c r="E48" s="291">
        <v>4</v>
      </c>
      <c r="F48" s="291">
        <v>4</v>
      </c>
      <c r="G48" s="292">
        <f t="shared" si="1"/>
        <v>16</v>
      </c>
      <c r="H48" s="291">
        <v>4</v>
      </c>
      <c r="I48" s="291">
        <v>4</v>
      </c>
      <c r="J48" s="291">
        <v>5</v>
      </c>
      <c r="K48" s="291">
        <v>4</v>
      </c>
      <c r="L48" s="291">
        <v>4</v>
      </c>
      <c r="M48" s="292">
        <f t="shared" si="2"/>
        <v>21</v>
      </c>
      <c r="N48" s="291">
        <v>2</v>
      </c>
      <c r="O48" s="291">
        <v>2</v>
      </c>
      <c r="P48" s="291">
        <v>0</v>
      </c>
      <c r="Q48" s="292">
        <f t="shared" si="3"/>
        <v>4</v>
      </c>
      <c r="R48" s="293">
        <f t="shared" si="11"/>
        <v>41</v>
      </c>
      <c r="S48" s="204">
        <v>0</v>
      </c>
      <c r="T48" s="204">
        <v>0</v>
      </c>
      <c r="U48" s="294">
        <v>0</v>
      </c>
      <c r="V48" s="294">
        <v>0</v>
      </c>
      <c r="W48" s="295">
        <f t="shared" si="4"/>
        <v>0</v>
      </c>
      <c r="X48" s="291">
        <v>0</v>
      </c>
      <c r="Y48" s="291">
        <v>0</v>
      </c>
      <c r="Z48" s="291">
        <v>0</v>
      </c>
      <c r="AA48" s="292">
        <f t="shared" si="5"/>
        <v>0</v>
      </c>
      <c r="AB48" s="291">
        <v>0</v>
      </c>
      <c r="AC48" s="291">
        <v>0</v>
      </c>
      <c r="AD48" s="291">
        <v>0</v>
      </c>
      <c r="AE48" s="291">
        <v>0</v>
      </c>
      <c r="AF48" s="291">
        <v>0</v>
      </c>
      <c r="AG48" s="292">
        <f t="shared" si="6"/>
        <v>0</v>
      </c>
      <c r="AH48" s="291">
        <v>0</v>
      </c>
      <c r="AI48" s="291">
        <v>0</v>
      </c>
      <c r="AJ48" s="291">
        <v>0</v>
      </c>
      <c r="AK48" s="292">
        <f t="shared" si="7"/>
        <v>0</v>
      </c>
      <c r="AL48" s="293">
        <f t="shared" si="0"/>
        <v>0</v>
      </c>
    </row>
    <row r="49" spans="1:38" x14ac:dyDescent="0.2">
      <c r="A49" s="180">
        <f t="shared" si="8"/>
        <v>41</v>
      </c>
      <c r="B49" s="463" t="s">
        <v>378</v>
      </c>
      <c r="C49" s="291">
        <v>2</v>
      </c>
      <c r="D49" s="291">
        <v>3</v>
      </c>
      <c r="E49" s="291">
        <v>3</v>
      </c>
      <c r="F49" s="291">
        <v>3</v>
      </c>
      <c r="G49" s="292">
        <f t="shared" si="1"/>
        <v>11</v>
      </c>
      <c r="H49" s="291">
        <v>3</v>
      </c>
      <c r="I49" s="291">
        <v>3</v>
      </c>
      <c r="J49" s="291">
        <v>2</v>
      </c>
      <c r="K49" s="291">
        <v>2</v>
      </c>
      <c r="L49" s="291">
        <v>3</v>
      </c>
      <c r="M49" s="292">
        <f t="shared" si="2"/>
        <v>13</v>
      </c>
      <c r="N49" s="291">
        <v>1</v>
      </c>
      <c r="O49" s="291">
        <v>1</v>
      </c>
      <c r="P49" s="291"/>
      <c r="Q49" s="292">
        <f t="shared" si="3"/>
        <v>2</v>
      </c>
      <c r="R49" s="293">
        <f t="shared" si="11"/>
        <v>26</v>
      </c>
      <c r="S49" s="204">
        <v>2</v>
      </c>
      <c r="T49" s="204">
        <v>26</v>
      </c>
      <c r="U49" s="294"/>
      <c r="V49" s="294"/>
      <c r="W49" s="295">
        <f t="shared" si="4"/>
        <v>0</v>
      </c>
      <c r="X49" s="291"/>
      <c r="Y49" s="291"/>
      <c r="Z49" s="291"/>
      <c r="AA49" s="292">
        <f t="shared" si="5"/>
        <v>0</v>
      </c>
      <c r="AB49" s="291"/>
      <c r="AC49" s="291"/>
      <c r="AD49" s="291"/>
      <c r="AE49" s="291"/>
      <c r="AF49" s="291"/>
      <c r="AG49" s="292">
        <f t="shared" si="6"/>
        <v>0</v>
      </c>
      <c r="AH49" s="291"/>
      <c r="AI49" s="291"/>
      <c r="AJ49" s="291"/>
      <c r="AK49" s="292">
        <f t="shared" si="7"/>
        <v>0</v>
      </c>
      <c r="AL49" s="293">
        <f t="shared" si="0"/>
        <v>0</v>
      </c>
    </row>
    <row r="50" spans="1:38" x14ac:dyDescent="0.2">
      <c r="A50" s="180">
        <f t="shared" si="8"/>
        <v>42</v>
      </c>
      <c r="B50" s="463" t="s">
        <v>381</v>
      </c>
      <c r="C50" s="291">
        <v>2</v>
      </c>
      <c r="D50" s="291">
        <v>2</v>
      </c>
      <c r="E50" s="291">
        <v>2</v>
      </c>
      <c r="F50" s="291">
        <v>2</v>
      </c>
      <c r="G50" s="292">
        <f t="shared" si="1"/>
        <v>8</v>
      </c>
      <c r="H50" s="291">
        <v>2</v>
      </c>
      <c r="I50" s="291">
        <v>2</v>
      </c>
      <c r="J50" s="291">
        <v>2</v>
      </c>
      <c r="K50" s="291">
        <v>2</v>
      </c>
      <c r="L50" s="291">
        <v>2</v>
      </c>
      <c r="M50" s="292">
        <f t="shared" si="2"/>
        <v>10</v>
      </c>
      <c r="N50" s="291">
        <v>1</v>
      </c>
      <c r="O50" s="291">
        <v>1</v>
      </c>
      <c r="P50" s="291">
        <v>0</v>
      </c>
      <c r="Q50" s="292">
        <f t="shared" si="3"/>
        <v>2</v>
      </c>
      <c r="R50" s="293">
        <f t="shared" si="11"/>
        <v>20</v>
      </c>
      <c r="S50" s="204">
        <v>2</v>
      </c>
      <c r="T50" s="204">
        <v>20</v>
      </c>
      <c r="U50" s="294"/>
      <c r="V50" s="294"/>
      <c r="W50" s="295">
        <f t="shared" si="4"/>
        <v>0</v>
      </c>
      <c r="X50" s="291"/>
      <c r="Y50" s="291"/>
      <c r="Z50" s="291"/>
      <c r="AA50" s="292">
        <f t="shared" si="5"/>
        <v>0</v>
      </c>
      <c r="AB50" s="291"/>
      <c r="AC50" s="291"/>
      <c r="AD50" s="291"/>
      <c r="AE50" s="291"/>
      <c r="AF50" s="291"/>
      <c r="AG50" s="292">
        <f t="shared" si="6"/>
        <v>0</v>
      </c>
      <c r="AH50" s="291"/>
      <c r="AI50" s="291"/>
      <c r="AJ50" s="291"/>
      <c r="AK50" s="292">
        <f t="shared" si="7"/>
        <v>0</v>
      </c>
      <c r="AL50" s="293">
        <f t="shared" si="0"/>
        <v>0</v>
      </c>
    </row>
    <row r="51" spans="1:38" x14ac:dyDescent="0.2">
      <c r="A51" s="180">
        <f t="shared" si="8"/>
        <v>43</v>
      </c>
      <c r="B51" s="463" t="s">
        <v>382</v>
      </c>
      <c r="C51" s="291">
        <v>3</v>
      </c>
      <c r="D51" s="291">
        <v>3</v>
      </c>
      <c r="E51" s="291">
        <v>3</v>
      </c>
      <c r="F51" s="291">
        <v>3</v>
      </c>
      <c r="G51" s="292">
        <f t="shared" si="1"/>
        <v>12</v>
      </c>
      <c r="H51" s="291">
        <v>3</v>
      </c>
      <c r="I51" s="291">
        <v>3</v>
      </c>
      <c r="J51" s="291">
        <v>4</v>
      </c>
      <c r="K51" s="291">
        <v>2</v>
      </c>
      <c r="L51" s="291">
        <v>2</v>
      </c>
      <c r="M51" s="292">
        <f t="shared" si="2"/>
        <v>14</v>
      </c>
      <c r="N51" s="291">
        <v>1</v>
      </c>
      <c r="O51" s="291">
        <v>1</v>
      </c>
      <c r="P51" s="291"/>
      <c r="Q51" s="292">
        <f t="shared" si="3"/>
        <v>2</v>
      </c>
      <c r="R51" s="293">
        <f t="shared" si="11"/>
        <v>28</v>
      </c>
      <c r="S51" s="204"/>
      <c r="T51" s="204"/>
      <c r="U51" s="294"/>
      <c r="V51" s="294"/>
      <c r="W51" s="295">
        <f t="shared" si="4"/>
        <v>0</v>
      </c>
      <c r="X51" s="291"/>
      <c r="Y51" s="291"/>
      <c r="Z51" s="291"/>
      <c r="AA51" s="292">
        <f t="shared" si="5"/>
        <v>0</v>
      </c>
      <c r="AB51" s="291"/>
      <c r="AC51" s="291"/>
      <c r="AD51" s="291"/>
      <c r="AE51" s="291"/>
      <c r="AF51" s="291"/>
      <c r="AG51" s="292">
        <f t="shared" si="6"/>
        <v>0</v>
      </c>
      <c r="AH51" s="291"/>
      <c r="AI51" s="291"/>
      <c r="AJ51" s="291"/>
      <c r="AK51" s="292">
        <f t="shared" si="7"/>
        <v>0</v>
      </c>
      <c r="AL51" s="293">
        <f t="shared" si="0"/>
        <v>0</v>
      </c>
    </row>
    <row r="52" spans="1:38" x14ac:dyDescent="0.2">
      <c r="A52" s="180">
        <f t="shared" si="8"/>
        <v>44</v>
      </c>
      <c r="B52" s="463" t="s">
        <v>384</v>
      </c>
      <c r="C52" s="291">
        <v>3</v>
      </c>
      <c r="D52" s="291">
        <v>3</v>
      </c>
      <c r="E52" s="291">
        <v>3</v>
      </c>
      <c r="F52" s="291">
        <v>4</v>
      </c>
      <c r="G52" s="292">
        <f t="shared" si="1"/>
        <v>13</v>
      </c>
      <c r="H52" s="291">
        <v>4</v>
      </c>
      <c r="I52" s="291">
        <v>4</v>
      </c>
      <c r="J52" s="291">
        <v>4</v>
      </c>
      <c r="K52" s="291">
        <v>4</v>
      </c>
      <c r="L52" s="291">
        <v>4</v>
      </c>
      <c r="M52" s="292">
        <f t="shared" si="2"/>
        <v>20</v>
      </c>
      <c r="N52" s="291">
        <v>2</v>
      </c>
      <c r="O52" s="291">
        <v>1</v>
      </c>
      <c r="P52" s="291"/>
      <c r="Q52" s="292">
        <f t="shared" si="3"/>
        <v>3</v>
      </c>
      <c r="R52" s="293">
        <f t="shared" si="11"/>
        <v>36</v>
      </c>
      <c r="S52" s="204"/>
      <c r="T52" s="204"/>
      <c r="U52" s="294"/>
      <c r="V52" s="294"/>
      <c r="W52" s="295">
        <f t="shared" si="4"/>
        <v>0</v>
      </c>
      <c r="X52" s="291"/>
      <c r="Y52" s="291"/>
      <c r="Z52" s="291"/>
      <c r="AA52" s="292">
        <f t="shared" si="5"/>
        <v>0</v>
      </c>
      <c r="AB52" s="291"/>
      <c r="AC52" s="291"/>
      <c r="AD52" s="291"/>
      <c r="AE52" s="291"/>
      <c r="AF52" s="291"/>
      <c r="AG52" s="292">
        <f t="shared" si="6"/>
        <v>0</v>
      </c>
      <c r="AH52" s="291"/>
      <c r="AI52" s="291"/>
      <c r="AJ52" s="291"/>
      <c r="AK52" s="292">
        <f t="shared" si="7"/>
        <v>0</v>
      </c>
      <c r="AL52" s="293">
        <f t="shared" si="0"/>
        <v>0</v>
      </c>
    </row>
    <row r="53" spans="1:38" x14ac:dyDescent="0.2">
      <c r="A53" s="180">
        <f t="shared" si="8"/>
        <v>45</v>
      </c>
      <c r="B53" s="467" t="s">
        <v>386</v>
      </c>
      <c r="C53" s="291">
        <v>2</v>
      </c>
      <c r="D53" s="291">
        <v>2</v>
      </c>
      <c r="E53" s="291">
        <v>2</v>
      </c>
      <c r="F53" s="291">
        <v>2</v>
      </c>
      <c r="G53" s="292">
        <f t="shared" si="1"/>
        <v>8</v>
      </c>
      <c r="H53" s="291">
        <v>3</v>
      </c>
      <c r="I53" s="291">
        <v>2</v>
      </c>
      <c r="J53" s="291">
        <v>2</v>
      </c>
      <c r="K53" s="291">
        <v>2</v>
      </c>
      <c r="L53" s="291">
        <v>2</v>
      </c>
      <c r="M53" s="292">
        <f t="shared" si="2"/>
        <v>11</v>
      </c>
      <c r="N53" s="291">
        <v>1</v>
      </c>
      <c r="O53" s="291">
        <v>1</v>
      </c>
      <c r="P53" s="291">
        <v>0</v>
      </c>
      <c r="Q53" s="292">
        <f t="shared" si="3"/>
        <v>2</v>
      </c>
      <c r="R53" s="293">
        <f t="shared" si="11"/>
        <v>21</v>
      </c>
      <c r="S53" s="204"/>
      <c r="T53" s="204"/>
      <c r="U53" s="294"/>
      <c r="V53" s="294"/>
      <c r="W53" s="295">
        <f t="shared" si="4"/>
        <v>0</v>
      </c>
      <c r="X53" s="291"/>
      <c r="Y53" s="291"/>
      <c r="Z53" s="291"/>
      <c r="AA53" s="292">
        <f t="shared" si="5"/>
        <v>0</v>
      </c>
      <c r="AB53" s="291"/>
      <c r="AC53" s="291"/>
      <c r="AD53" s="291"/>
      <c r="AE53" s="291"/>
      <c r="AF53" s="291"/>
      <c r="AG53" s="292">
        <f t="shared" si="6"/>
        <v>0</v>
      </c>
      <c r="AH53" s="291"/>
      <c r="AI53" s="291"/>
      <c r="AJ53" s="291"/>
      <c r="AK53" s="292">
        <f t="shared" si="7"/>
        <v>0</v>
      </c>
      <c r="AL53" s="293">
        <f t="shared" si="0"/>
        <v>0</v>
      </c>
    </row>
    <row r="54" spans="1:38" x14ac:dyDescent="0.2">
      <c r="A54" s="180">
        <f t="shared" si="8"/>
        <v>46</v>
      </c>
      <c r="B54" s="463" t="s">
        <v>388</v>
      </c>
      <c r="C54" s="291">
        <v>3</v>
      </c>
      <c r="D54" s="291">
        <v>3</v>
      </c>
      <c r="E54" s="291">
        <v>3</v>
      </c>
      <c r="F54" s="291">
        <v>3</v>
      </c>
      <c r="G54" s="292">
        <f t="shared" si="1"/>
        <v>12</v>
      </c>
      <c r="H54" s="291">
        <v>3</v>
      </c>
      <c r="I54" s="291">
        <v>3</v>
      </c>
      <c r="J54" s="291">
        <v>3</v>
      </c>
      <c r="K54" s="291">
        <v>3</v>
      </c>
      <c r="L54" s="291">
        <v>2</v>
      </c>
      <c r="M54" s="292">
        <f t="shared" si="2"/>
        <v>14</v>
      </c>
      <c r="N54" s="291">
        <v>1</v>
      </c>
      <c r="O54" s="291">
        <v>1</v>
      </c>
      <c r="P54" s="291"/>
      <c r="Q54" s="292">
        <f t="shared" si="3"/>
        <v>2</v>
      </c>
      <c r="R54" s="293">
        <f t="shared" si="11"/>
        <v>28</v>
      </c>
      <c r="S54" s="204"/>
      <c r="T54" s="204"/>
      <c r="U54" s="294"/>
      <c r="V54" s="294"/>
      <c r="W54" s="295">
        <f t="shared" si="4"/>
        <v>0</v>
      </c>
      <c r="X54" s="291"/>
      <c r="Y54" s="291"/>
      <c r="Z54" s="291"/>
      <c r="AA54" s="292">
        <f t="shared" si="5"/>
        <v>0</v>
      </c>
      <c r="AB54" s="291"/>
      <c r="AC54" s="291"/>
      <c r="AD54" s="291"/>
      <c r="AE54" s="291"/>
      <c r="AF54" s="291"/>
      <c r="AG54" s="292">
        <f t="shared" si="6"/>
        <v>0</v>
      </c>
      <c r="AH54" s="291"/>
      <c r="AI54" s="291"/>
      <c r="AJ54" s="291"/>
      <c r="AK54" s="292">
        <f t="shared" si="7"/>
        <v>0</v>
      </c>
      <c r="AL54" s="293">
        <f t="shared" si="0"/>
        <v>0</v>
      </c>
    </row>
    <row r="55" spans="1:38" x14ac:dyDescent="0.2">
      <c r="A55" s="180">
        <f t="shared" si="8"/>
        <v>47</v>
      </c>
      <c r="B55" s="296" t="s">
        <v>427</v>
      </c>
      <c r="C55" s="291">
        <v>5</v>
      </c>
      <c r="D55" s="291">
        <v>4</v>
      </c>
      <c r="E55" s="291">
        <v>4</v>
      </c>
      <c r="F55" s="291">
        <v>3</v>
      </c>
      <c r="G55" s="292">
        <f t="shared" si="1"/>
        <v>16</v>
      </c>
      <c r="H55" s="291">
        <v>4</v>
      </c>
      <c r="I55" s="291">
        <v>4</v>
      </c>
      <c r="J55" s="291">
        <v>3</v>
      </c>
      <c r="K55" s="291">
        <v>3</v>
      </c>
      <c r="L55" s="291">
        <v>3</v>
      </c>
      <c r="M55" s="292">
        <f t="shared" si="2"/>
        <v>17</v>
      </c>
      <c r="N55" s="291">
        <v>1</v>
      </c>
      <c r="O55" s="291">
        <v>1</v>
      </c>
      <c r="P55" s="291"/>
      <c r="Q55" s="292">
        <f t="shared" si="3"/>
        <v>2</v>
      </c>
      <c r="R55" s="293">
        <f t="shared" si="11"/>
        <v>35</v>
      </c>
      <c r="S55" s="204">
        <v>43</v>
      </c>
      <c r="T55" s="204"/>
      <c r="U55" s="294"/>
      <c r="V55" s="294"/>
      <c r="W55" s="295">
        <f t="shared" si="4"/>
        <v>0</v>
      </c>
      <c r="X55" s="291"/>
      <c r="Y55" s="291"/>
      <c r="Z55" s="291"/>
      <c r="AA55" s="292">
        <f t="shared" si="5"/>
        <v>0</v>
      </c>
      <c r="AB55" s="291"/>
      <c r="AC55" s="291"/>
      <c r="AD55" s="291"/>
      <c r="AE55" s="291"/>
      <c r="AF55" s="291"/>
      <c r="AG55" s="292">
        <f t="shared" si="6"/>
        <v>0</v>
      </c>
      <c r="AH55" s="291"/>
      <c r="AI55" s="291"/>
      <c r="AJ55" s="291"/>
      <c r="AK55" s="292">
        <f t="shared" si="7"/>
        <v>0</v>
      </c>
      <c r="AL55" s="293">
        <f t="shared" si="0"/>
        <v>0</v>
      </c>
    </row>
    <row r="56" spans="1:38" x14ac:dyDescent="0.2">
      <c r="A56" s="180">
        <f t="shared" si="8"/>
        <v>48</v>
      </c>
      <c r="B56" s="296" t="s">
        <v>409</v>
      </c>
      <c r="C56" s="291">
        <v>4</v>
      </c>
      <c r="D56" s="291">
        <v>4</v>
      </c>
      <c r="E56" s="291">
        <v>4</v>
      </c>
      <c r="F56" s="291">
        <v>4</v>
      </c>
      <c r="G56" s="292">
        <f t="shared" si="1"/>
        <v>16</v>
      </c>
      <c r="H56" s="291">
        <v>3</v>
      </c>
      <c r="I56" s="291">
        <v>3</v>
      </c>
      <c r="J56" s="291">
        <v>3</v>
      </c>
      <c r="K56" s="291">
        <v>4</v>
      </c>
      <c r="L56" s="291">
        <v>3</v>
      </c>
      <c r="M56" s="292">
        <f t="shared" si="2"/>
        <v>16</v>
      </c>
      <c r="N56" s="291">
        <v>1</v>
      </c>
      <c r="O56" s="291">
        <v>2</v>
      </c>
      <c r="P56" s="291">
        <v>0</v>
      </c>
      <c r="Q56" s="292">
        <f t="shared" si="3"/>
        <v>3</v>
      </c>
      <c r="R56" s="293">
        <f t="shared" si="11"/>
        <v>35</v>
      </c>
      <c r="S56" s="204"/>
      <c r="T56" s="204"/>
      <c r="U56" s="294"/>
      <c r="V56" s="294"/>
      <c r="W56" s="295">
        <f t="shared" si="4"/>
        <v>0</v>
      </c>
      <c r="X56" s="291"/>
      <c r="Y56" s="291"/>
      <c r="Z56" s="291"/>
      <c r="AA56" s="292">
        <f t="shared" si="5"/>
        <v>0</v>
      </c>
      <c r="AB56" s="291"/>
      <c r="AC56" s="291"/>
      <c r="AD56" s="291"/>
      <c r="AE56" s="291"/>
      <c r="AF56" s="291"/>
      <c r="AG56" s="292">
        <f t="shared" si="6"/>
        <v>0</v>
      </c>
      <c r="AH56" s="291"/>
      <c r="AI56" s="291"/>
      <c r="AJ56" s="291"/>
      <c r="AK56" s="292">
        <f t="shared" si="7"/>
        <v>0</v>
      </c>
      <c r="AL56" s="293">
        <f t="shared" si="0"/>
        <v>0</v>
      </c>
    </row>
    <row r="57" spans="1:38" x14ac:dyDescent="0.2">
      <c r="A57" s="180">
        <f t="shared" si="8"/>
        <v>49</v>
      </c>
      <c r="B57" s="463" t="s">
        <v>390</v>
      </c>
      <c r="C57" s="291">
        <v>4</v>
      </c>
      <c r="D57" s="291">
        <v>3</v>
      </c>
      <c r="E57" s="291">
        <v>3</v>
      </c>
      <c r="F57" s="291">
        <v>4</v>
      </c>
      <c r="G57" s="292">
        <f t="shared" si="1"/>
        <v>14</v>
      </c>
      <c r="H57" s="291">
        <v>3</v>
      </c>
      <c r="I57" s="291">
        <v>4</v>
      </c>
      <c r="J57" s="291">
        <v>3</v>
      </c>
      <c r="K57" s="291">
        <v>3</v>
      </c>
      <c r="L57" s="291">
        <v>4</v>
      </c>
      <c r="M57" s="292">
        <f t="shared" si="2"/>
        <v>17</v>
      </c>
      <c r="N57" s="291">
        <v>1</v>
      </c>
      <c r="O57" s="291">
        <v>1</v>
      </c>
      <c r="P57" s="291"/>
      <c r="Q57" s="292">
        <f t="shared" si="3"/>
        <v>2</v>
      </c>
      <c r="R57" s="293">
        <f t="shared" si="11"/>
        <v>33</v>
      </c>
      <c r="S57" s="204"/>
      <c r="T57" s="204"/>
      <c r="U57" s="294"/>
      <c r="V57" s="294"/>
      <c r="W57" s="295">
        <f t="shared" si="4"/>
        <v>0</v>
      </c>
      <c r="X57" s="291"/>
      <c r="Y57" s="291"/>
      <c r="Z57" s="291"/>
      <c r="AA57" s="292">
        <f t="shared" si="5"/>
        <v>0</v>
      </c>
      <c r="AB57" s="291"/>
      <c r="AC57" s="291"/>
      <c r="AD57" s="291"/>
      <c r="AE57" s="291"/>
      <c r="AF57" s="291"/>
      <c r="AG57" s="292">
        <f t="shared" si="6"/>
        <v>0</v>
      </c>
      <c r="AH57" s="291"/>
      <c r="AI57" s="291"/>
      <c r="AJ57" s="291"/>
      <c r="AK57" s="292">
        <f t="shared" si="7"/>
        <v>0</v>
      </c>
      <c r="AL57" s="293">
        <f t="shared" si="0"/>
        <v>0</v>
      </c>
    </row>
    <row r="58" spans="1:38" x14ac:dyDescent="0.2">
      <c r="A58" s="180">
        <f t="shared" si="8"/>
        <v>50</v>
      </c>
      <c r="B58" s="463" t="s">
        <v>417</v>
      </c>
      <c r="C58" s="291">
        <v>2</v>
      </c>
      <c r="D58" s="291">
        <v>3</v>
      </c>
      <c r="E58" s="291">
        <v>4</v>
      </c>
      <c r="F58" s="291">
        <v>3</v>
      </c>
      <c r="G58" s="292">
        <f t="shared" si="1"/>
        <v>12</v>
      </c>
      <c r="H58" s="291">
        <v>3</v>
      </c>
      <c r="I58" s="291">
        <v>2</v>
      </c>
      <c r="J58" s="291">
        <v>2</v>
      </c>
      <c r="K58" s="291">
        <v>2</v>
      </c>
      <c r="L58" s="291">
        <v>2</v>
      </c>
      <c r="M58" s="292">
        <f t="shared" si="2"/>
        <v>11</v>
      </c>
      <c r="N58" s="291">
        <v>1</v>
      </c>
      <c r="O58" s="291">
        <v>2</v>
      </c>
      <c r="P58" s="291"/>
      <c r="Q58" s="292">
        <f t="shared" si="3"/>
        <v>3</v>
      </c>
      <c r="R58" s="293">
        <f t="shared" si="11"/>
        <v>26</v>
      </c>
      <c r="S58" s="204"/>
      <c r="T58" s="204"/>
      <c r="U58" s="294">
        <v>1</v>
      </c>
      <c r="V58" s="294"/>
      <c r="W58" s="295">
        <f t="shared" si="4"/>
        <v>1</v>
      </c>
      <c r="X58" s="291"/>
      <c r="Y58" s="291"/>
      <c r="Z58" s="291"/>
      <c r="AA58" s="292">
        <f t="shared" si="5"/>
        <v>1</v>
      </c>
      <c r="AB58" s="291"/>
      <c r="AC58" s="291"/>
      <c r="AD58" s="291"/>
      <c r="AE58" s="291"/>
      <c r="AF58" s="291"/>
      <c r="AG58" s="292">
        <f t="shared" si="6"/>
        <v>0</v>
      </c>
      <c r="AH58" s="291"/>
      <c r="AI58" s="291"/>
      <c r="AJ58" s="291"/>
      <c r="AK58" s="292">
        <f t="shared" si="7"/>
        <v>0</v>
      </c>
      <c r="AL58" s="293">
        <f t="shared" si="0"/>
        <v>1</v>
      </c>
    </row>
    <row r="59" spans="1:38" x14ac:dyDescent="0.2">
      <c r="A59" s="180">
        <f t="shared" si="8"/>
        <v>51</v>
      </c>
      <c r="B59" s="467" t="s">
        <v>397</v>
      </c>
      <c r="C59" s="291">
        <v>4</v>
      </c>
      <c r="D59" s="291">
        <v>4</v>
      </c>
      <c r="E59" s="291">
        <v>4</v>
      </c>
      <c r="F59" s="291">
        <v>4</v>
      </c>
      <c r="G59" s="292">
        <f t="shared" si="1"/>
        <v>16</v>
      </c>
      <c r="H59" s="291">
        <v>4</v>
      </c>
      <c r="I59" s="291">
        <v>3</v>
      </c>
      <c r="J59" s="291">
        <v>3</v>
      </c>
      <c r="K59" s="291">
        <v>4</v>
      </c>
      <c r="L59" s="291">
        <v>3</v>
      </c>
      <c r="M59" s="292">
        <f t="shared" si="2"/>
        <v>17</v>
      </c>
      <c r="N59" s="291">
        <v>1</v>
      </c>
      <c r="O59" s="291">
        <v>2</v>
      </c>
      <c r="P59" s="291"/>
      <c r="Q59" s="292">
        <f t="shared" si="3"/>
        <v>3</v>
      </c>
      <c r="R59" s="293">
        <f t="shared" si="11"/>
        <v>36</v>
      </c>
      <c r="S59" s="204">
        <v>3</v>
      </c>
      <c r="T59" s="204">
        <v>36</v>
      </c>
      <c r="U59" s="294"/>
      <c r="V59" s="294"/>
      <c r="W59" s="295">
        <f t="shared" si="4"/>
        <v>0</v>
      </c>
      <c r="X59" s="291"/>
      <c r="Y59" s="291"/>
      <c r="Z59" s="291"/>
      <c r="AA59" s="292">
        <f t="shared" si="5"/>
        <v>0</v>
      </c>
      <c r="AB59" s="291"/>
      <c r="AC59" s="291"/>
      <c r="AD59" s="291"/>
      <c r="AE59" s="291"/>
      <c r="AF59" s="291"/>
      <c r="AG59" s="292">
        <f t="shared" si="6"/>
        <v>0</v>
      </c>
      <c r="AH59" s="291"/>
      <c r="AI59" s="291"/>
      <c r="AJ59" s="291"/>
      <c r="AK59" s="292">
        <f t="shared" si="7"/>
        <v>0</v>
      </c>
      <c r="AL59" s="293">
        <f t="shared" si="0"/>
        <v>0</v>
      </c>
    </row>
    <row r="60" spans="1:38" x14ac:dyDescent="0.2">
      <c r="A60" s="180">
        <f t="shared" si="8"/>
        <v>52</v>
      </c>
      <c r="B60" s="297" t="s">
        <v>391</v>
      </c>
      <c r="C60" s="291">
        <v>4</v>
      </c>
      <c r="D60" s="291">
        <v>4</v>
      </c>
      <c r="E60" s="291">
        <v>4</v>
      </c>
      <c r="F60" s="291">
        <v>4</v>
      </c>
      <c r="G60" s="292">
        <f t="shared" si="1"/>
        <v>16</v>
      </c>
      <c r="H60" s="291">
        <v>4</v>
      </c>
      <c r="I60" s="291">
        <v>4</v>
      </c>
      <c r="J60" s="291">
        <v>4</v>
      </c>
      <c r="K60" s="291">
        <v>4</v>
      </c>
      <c r="L60" s="291">
        <v>3</v>
      </c>
      <c r="M60" s="292">
        <f t="shared" si="2"/>
        <v>19</v>
      </c>
      <c r="N60" s="291">
        <v>1</v>
      </c>
      <c r="O60" s="291">
        <v>1</v>
      </c>
      <c r="P60" s="291"/>
      <c r="Q60" s="292">
        <f t="shared" si="3"/>
        <v>2</v>
      </c>
      <c r="R60" s="293">
        <f t="shared" si="11"/>
        <v>37</v>
      </c>
      <c r="S60" s="204"/>
      <c r="T60" s="204"/>
      <c r="U60" s="294"/>
      <c r="V60" s="294"/>
      <c r="W60" s="295">
        <f t="shared" si="4"/>
        <v>0</v>
      </c>
      <c r="X60" s="291"/>
      <c r="Y60" s="291"/>
      <c r="Z60" s="291"/>
      <c r="AA60" s="292">
        <f t="shared" si="5"/>
        <v>0</v>
      </c>
      <c r="AB60" s="291"/>
      <c r="AC60" s="291"/>
      <c r="AD60" s="291"/>
      <c r="AE60" s="291"/>
      <c r="AF60" s="291"/>
      <c r="AG60" s="292">
        <f t="shared" si="6"/>
        <v>0</v>
      </c>
      <c r="AH60" s="291"/>
      <c r="AI60" s="291"/>
      <c r="AJ60" s="291"/>
      <c r="AK60" s="292">
        <f t="shared" si="7"/>
        <v>0</v>
      </c>
      <c r="AL60" s="293">
        <f t="shared" si="0"/>
        <v>0</v>
      </c>
    </row>
    <row r="61" spans="1:38" ht="25.5" x14ac:dyDescent="0.2">
      <c r="A61" s="180">
        <f t="shared" si="8"/>
        <v>53</v>
      </c>
      <c r="B61" s="466" t="s">
        <v>393</v>
      </c>
      <c r="C61" s="291">
        <v>4</v>
      </c>
      <c r="D61" s="291">
        <v>4</v>
      </c>
      <c r="E61" s="291">
        <v>3</v>
      </c>
      <c r="F61" s="291">
        <v>4</v>
      </c>
      <c r="G61" s="292">
        <f t="shared" si="1"/>
        <v>15</v>
      </c>
      <c r="H61" s="291">
        <v>3</v>
      </c>
      <c r="I61" s="291">
        <v>4</v>
      </c>
      <c r="J61" s="291">
        <v>3</v>
      </c>
      <c r="K61" s="291">
        <v>3</v>
      </c>
      <c r="L61" s="291">
        <v>2</v>
      </c>
      <c r="M61" s="292">
        <f t="shared" si="2"/>
        <v>15</v>
      </c>
      <c r="N61" s="291">
        <v>1</v>
      </c>
      <c r="O61" s="291">
        <v>1</v>
      </c>
      <c r="P61" s="291"/>
      <c r="Q61" s="292">
        <f t="shared" si="3"/>
        <v>2</v>
      </c>
      <c r="R61" s="293">
        <f t="shared" si="11"/>
        <v>32</v>
      </c>
      <c r="S61" s="204"/>
      <c r="T61" s="204"/>
      <c r="U61" s="294"/>
      <c r="V61" s="294"/>
      <c r="W61" s="295">
        <f t="shared" si="4"/>
        <v>0</v>
      </c>
      <c r="X61" s="291"/>
      <c r="Y61" s="291"/>
      <c r="Z61" s="291"/>
      <c r="AA61" s="292">
        <f t="shared" si="5"/>
        <v>0</v>
      </c>
      <c r="AB61" s="291"/>
      <c r="AC61" s="291"/>
      <c r="AD61" s="291"/>
      <c r="AE61" s="291"/>
      <c r="AF61" s="291"/>
      <c r="AG61" s="292">
        <f t="shared" si="6"/>
        <v>0</v>
      </c>
      <c r="AH61" s="291"/>
      <c r="AI61" s="291"/>
      <c r="AJ61" s="291"/>
      <c r="AK61" s="292">
        <f t="shared" si="7"/>
        <v>0</v>
      </c>
      <c r="AL61" s="293">
        <f t="shared" si="0"/>
        <v>0</v>
      </c>
    </row>
    <row r="62" spans="1:38" x14ac:dyDescent="0.2">
      <c r="A62" s="180">
        <f t="shared" si="8"/>
        <v>54</v>
      </c>
      <c r="B62" s="463" t="s">
        <v>288</v>
      </c>
      <c r="C62" s="291">
        <v>3</v>
      </c>
      <c r="D62" s="291">
        <v>3</v>
      </c>
      <c r="E62" s="291">
        <v>3</v>
      </c>
      <c r="F62" s="291">
        <v>3</v>
      </c>
      <c r="G62" s="292">
        <f t="shared" si="1"/>
        <v>12</v>
      </c>
      <c r="H62" s="291">
        <v>3</v>
      </c>
      <c r="I62" s="291">
        <v>4</v>
      </c>
      <c r="J62" s="291">
        <v>3</v>
      </c>
      <c r="K62" s="291">
        <v>3</v>
      </c>
      <c r="L62" s="291">
        <v>2</v>
      </c>
      <c r="M62" s="292">
        <f t="shared" si="2"/>
        <v>15</v>
      </c>
      <c r="N62" s="291">
        <v>1</v>
      </c>
      <c r="O62" s="291">
        <v>2</v>
      </c>
      <c r="P62" s="291"/>
      <c r="Q62" s="292">
        <f t="shared" si="3"/>
        <v>3</v>
      </c>
      <c r="R62" s="293">
        <f t="shared" si="11"/>
        <v>30</v>
      </c>
      <c r="S62" s="204"/>
      <c r="T62" s="204"/>
      <c r="U62" s="294"/>
      <c r="V62" s="294"/>
      <c r="W62" s="295">
        <f t="shared" si="4"/>
        <v>0</v>
      </c>
      <c r="X62" s="291"/>
      <c r="Y62" s="291"/>
      <c r="Z62" s="291"/>
      <c r="AA62" s="292">
        <f t="shared" si="5"/>
        <v>0</v>
      </c>
      <c r="AB62" s="291"/>
      <c r="AC62" s="291"/>
      <c r="AD62" s="291"/>
      <c r="AE62" s="291"/>
      <c r="AF62" s="291"/>
      <c r="AG62" s="292">
        <f t="shared" si="6"/>
        <v>0</v>
      </c>
      <c r="AH62" s="291"/>
      <c r="AI62" s="291"/>
      <c r="AJ62" s="291"/>
      <c r="AK62" s="292">
        <f t="shared" si="7"/>
        <v>0</v>
      </c>
      <c r="AL62" s="293">
        <f t="shared" si="0"/>
        <v>0</v>
      </c>
    </row>
    <row r="63" spans="1:38" x14ac:dyDescent="0.2">
      <c r="A63" s="180">
        <f t="shared" si="8"/>
        <v>55</v>
      </c>
      <c r="B63" s="463" t="s">
        <v>395</v>
      </c>
      <c r="C63" s="291">
        <v>8</v>
      </c>
      <c r="D63" s="291">
        <v>8</v>
      </c>
      <c r="E63" s="291">
        <v>7</v>
      </c>
      <c r="F63" s="291">
        <v>9</v>
      </c>
      <c r="G63" s="292">
        <f t="shared" si="1"/>
        <v>32</v>
      </c>
      <c r="H63" s="291">
        <v>8</v>
      </c>
      <c r="I63" s="291">
        <v>7</v>
      </c>
      <c r="J63" s="291">
        <v>6</v>
      </c>
      <c r="K63" s="291">
        <v>7</v>
      </c>
      <c r="L63" s="291">
        <v>7</v>
      </c>
      <c r="M63" s="292">
        <f t="shared" si="2"/>
        <v>35</v>
      </c>
      <c r="N63" s="291">
        <v>2</v>
      </c>
      <c r="O63" s="291">
        <v>2</v>
      </c>
      <c r="P63" s="291">
        <v>0</v>
      </c>
      <c r="Q63" s="292">
        <f t="shared" si="3"/>
        <v>4</v>
      </c>
      <c r="R63" s="293">
        <f t="shared" si="11"/>
        <v>71</v>
      </c>
      <c r="S63" s="204"/>
      <c r="T63" s="204"/>
      <c r="U63" s="294"/>
      <c r="V63" s="294"/>
      <c r="W63" s="295">
        <f t="shared" si="4"/>
        <v>0</v>
      </c>
      <c r="X63" s="291"/>
      <c r="Y63" s="291"/>
      <c r="Z63" s="291"/>
      <c r="AA63" s="292">
        <f t="shared" si="5"/>
        <v>0</v>
      </c>
      <c r="AB63" s="291"/>
      <c r="AC63" s="291"/>
      <c r="AD63" s="291"/>
      <c r="AE63" s="291"/>
      <c r="AF63" s="291"/>
      <c r="AG63" s="292">
        <f t="shared" si="6"/>
        <v>0</v>
      </c>
      <c r="AH63" s="291"/>
      <c r="AI63" s="291"/>
      <c r="AJ63" s="291"/>
      <c r="AK63" s="292">
        <f t="shared" si="7"/>
        <v>0</v>
      </c>
      <c r="AL63" s="293">
        <f t="shared" si="0"/>
        <v>0</v>
      </c>
    </row>
    <row r="64" spans="1:38" ht="25.5" x14ac:dyDescent="0.2">
      <c r="A64" s="180">
        <f t="shared" si="8"/>
        <v>56</v>
      </c>
      <c r="B64" s="440" t="s">
        <v>428</v>
      </c>
      <c r="C64" s="291">
        <v>5</v>
      </c>
      <c r="D64" s="291">
        <v>4</v>
      </c>
      <c r="E64" s="291">
        <v>4</v>
      </c>
      <c r="F64" s="291">
        <v>3</v>
      </c>
      <c r="G64" s="292">
        <f>SUM(C64:F64)</f>
        <v>16</v>
      </c>
      <c r="H64" s="291">
        <v>3</v>
      </c>
      <c r="I64" s="291">
        <v>3</v>
      </c>
      <c r="J64" s="291">
        <v>3</v>
      </c>
      <c r="K64" s="291">
        <v>3</v>
      </c>
      <c r="L64" s="291">
        <v>2</v>
      </c>
      <c r="M64" s="292">
        <f>SUM(H64:L64)</f>
        <v>14</v>
      </c>
      <c r="N64" s="291">
        <v>1</v>
      </c>
      <c r="O64" s="291">
        <v>1</v>
      </c>
      <c r="P64" s="291">
        <v>0</v>
      </c>
      <c r="Q64" s="292">
        <f>SUM(N64:P64)</f>
        <v>2</v>
      </c>
      <c r="R64" s="293">
        <f t="shared" si="11"/>
        <v>32</v>
      </c>
      <c r="S64" s="204">
        <v>2</v>
      </c>
      <c r="T64" s="204">
        <v>32</v>
      </c>
      <c r="U64" s="294">
        <v>1</v>
      </c>
      <c r="V64" s="294">
        <v>1</v>
      </c>
      <c r="W64" s="295">
        <f>SUM(U64:V64)</f>
        <v>2</v>
      </c>
      <c r="X64" s="291">
        <v>0</v>
      </c>
      <c r="Y64" s="291">
        <v>0</v>
      </c>
      <c r="Z64" s="291">
        <v>0</v>
      </c>
      <c r="AA64" s="292">
        <f>SUM(W64:Z64)</f>
        <v>2</v>
      </c>
      <c r="AB64" s="291">
        <v>0</v>
      </c>
      <c r="AC64" s="291">
        <v>0</v>
      </c>
      <c r="AD64" s="291">
        <v>0</v>
      </c>
      <c r="AE64" s="291">
        <v>0</v>
      </c>
      <c r="AF64" s="291">
        <v>0</v>
      </c>
      <c r="AG64" s="292">
        <f>SUM(AB64:AF64)</f>
        <v>0</v>
      </c>
      <c r="AH64" s="291">
        <v>0</v>
      </c>
      <c r="AI64" s="291">
        <v>0</v>
      </c>
      <c r="AJ64" s="291">
        <v>0</v>
      </c>
      <c r="AK64" s="292">
        <f>SUM(AH64:AJ64)</f>
        <v>0</v>
      </c>
      <c r="AL64" s="293">
        <f>AA64+AG64+AK64</f>
        <v>2</v>
      </c>
    </row>
    <row r="65" spans="1:38" x14ac:dyDescent="0.2">
      <c r="A65" s="180">
        <f t="shared" si="8"/>
        <v>57</v>
      </c>
      <c r="B65" s="463" t="s">
        <v>398</v>
      </c>
      <c r="C65" s="291">
        <v>4</v>
      </c>
      <c r="D65" s="291">
        <v>4</v>
      </c>
      <c r="E65" s="291">
        <v>4</v>
      </c>
      <c r="F65" s="291">
        <v>4</v>
      </c>
      <c r="G65" s="292">
        <f t="shared" si="1"/>
        <v>16</v>
      </c>
      <c r="H65" s="291">
        <v>4</v>
      </c>
      <c r="I65" s="291">
        <v>3</v>
      </c>
      <c r="J65" s="291">
        <v>4</v>
      </c>
      <c r="K65" s="291">
        <v>4</v>
      </c>
      <c r="L65" s="291">
        <v>3</v>
      </c>
      <c r="M65" s="292">
        <f t="shared" si="2"/>
        <v>18</v>
      </c>
      <c r="N65" s="291">
        <v>1</v>
      </c>
      <c r="O65" s="291">
        <v>1</v>
      </c>
      <c r="P65" s="291"/>
      <c r="Q65" s="292">
        <f t="shared" si="3"/>
        <v>2</v>
      </c>
      <c r="R65" s="293">
        <f t="shared" si="11"/>
        <v>36</v>
      </c>
      <c r="S65" s="204"/>
      <c r="T65" s="204"/>
      <c r="U65" s="294"/>
      <c r="V65" s="294"/>
      <c r="W65" s="295">
        <f t="shared" si="4"/>
        <v>0</v>
      </c>
      <c r="X65" s="291"/>
      <c r="Y65" s="291"/>
      <c r="Z65" s="291"/>
      <c r="AA65" s="292">
        <f t="shared" si="5"/>
        <v>0</v>
      </c>
      <c r="AB65" s="291"/>
      <c r="AC65" s="291"/>
      <c r="AD65" s="291"/>
      <c r="AE65" s="291"/>
      <c r="AF65" s="291"/>
      <c r="AG65" s="292">
        <f t="shared" si="6"/>
        <v>0</v>
      </c>
      <c r="AH65" s="291"/>
      <c r="AI65" s="291"/>
      <c r="AJ65" s="291"/>
      <c r="AK65" s="292">
        <f t="shared" si="7"/>
        <v>0</v>
      </c>
      <c r="AL65" s="293">
        <f t="shared" si="0"/>
        <v>0</v>
      </c>
    </row>
    <row r="66" spans="1:38" ht="25.5" x14ac:dyDescent="0.2">
      <c r="A66" s="180">
        <f t="shared" si="8"/>
        <v>58</v>
      </c>
      <c r="B66" s="462" t="s">
        <v>400</v>
      </c>
      <c r="C66" s="291">
        <v>3</v>
      </c>
      <c r="D66" s="291">
        <v>3</v>
      </c>
      <c r="E66" s="291">
        <v>4</v>
      </c>
      <c r="F66" s="291">
        <v>4</v>
      </c>
      <c r="G66" s="292">
        <f t="shared" si="1"/>
        <v>14</v>
      </c>
      <c r="H66" s="291">
        <v>3</v>
      </c>
      <c r="I66" s="291">
        <v>3</v>
      </c>
      <c r="J66" s="291">
        <v>3</v>
      </c>
      <c r="K66" s="291">
        <v>3</v>
      </c>
      <c r="L66" s="291">
        <v>3</v>
      </c>
      <c r="M66" s="292">
        <f t="shared" si="2"/>
        <v>15</v>
      </c>
      <c r="N66" s="291">
        <v>1</v>
      </c>
      <c r="O66" s="291">
        <v>1</v>
      </c>
      <c r="P66" s="291">
        <v>0</v>
      </c>
      <c r="Q66" s="292">
        <f t="shared" si="3"/>
        <v>2</v>
      </c>
      <c r="R66" s="293">
        <f t="shared" si="11"/>
        <v>31</v>
      </c>
      <c r="S66" s="204"/>
      <c r="T66" s="204"/>
      <c r="U66" s="294"/>
      <c r="V66" s="294"/>
      <c r="W66" s="295">
        <f t="shared" si="4"/>
        <v>0</v>
      </c>
      <c r="X66" s="291"/>
      <c r="Y66" s="291"/>
      <c r="Z66" s="291"/>
      <c r="AA66" s="292">
        <f t="shared" si="5"/>
        <v>0</v>
      </c>
      <c r="AB66" s="291"/>
      <c r="AC66" s="291"/>
      <c r="AD66" s="291"/>
      <c r="AE66" s="291"/>
      <c r="AF66" s="291"/>
      <c r="AG66" s="292">
        <f t="shared" si="6"/>
        <v>0</v>
      </c>
      <c r="AH66" s="291"/>
      <c r="AI66" s="291"/>
      <c r="AJ66" s="291"/>
      <c r="AK66" s="292">
        <f t="shared" si="7"/>
        <v>0</v>
      </c>
      <c r="AL66" s="293">
        <f t="shared" si="0"/>
        <v>0</v>
      </c>
    </row>
    <row r="67" spans="1:38" ht="25.5" x14ac:dyDescent="0.2">
      <c r="A67" s="180">
        <f t="shared" si="8"/>
        <v>59</v>
      </c>
      <c r="B67" s="297" t="s">
        <v>401</v>
      </c>
      <c r="C67" s="291">
        <v>5</v>
      </c>
      <c r="D67" s="291">
        <v>6</v>
      </c>
      <c r="E67" s="291">
        <v>5</v>
      </c>
      <c r="F67" s="291">
        <v>5</v>
      </c>
      <c r="G67" s="292">
        <f t="shared" si="1"/>
        <v>21</v>
      </c>
      <c r="H67" s="291">
        <v>5</v>
      </c>
      <c r="I67" s="291">
        <v>5</v>
      </c>
      <c r="J67" s="291">
        <v>4</v>
      </c>
      <c r="K67" s="291">
        <v>4</v>
      </c>
      <c r="L67" s="291">
        <v>5</v>
      </c>
      <c r="M67" s="292">
        <f t="shared" si="2"/>
        <v>23</v>
      </c>
      <c r="N67" s="291">
        <v>2</v>
      </c>
      <c r="O67" s="291">
        <v>2</v>
      </c>
      <c r="P67" s="291">
        <v>0</v>
      </c>
      <c r="Q67" s="292">
        <f t="shared" si="3"/>
        <v>4</v>
      </c>
      <c r="R67" s="293">
        <f t="shared" si="11"/>
        <v>48</v>
      </c>
      <c r="S67" s="204"/>
      <c r="T67" s="204"/>
      <c r="U67" s="294"/>
      <c r="V67" s="294"/>
      <c r="W67" s="295">
        <f t="shared" si="4"/>
        <v>0</v>
      </c>
      <c r="X67" s="291"/>
      <c r="Y67" s="291"/>
      <c r="Z67" s="291"/>
      <c r="AA67" s="292">
        <f t="shared" si="5"/>
        <v>0</v>
      </c>
      <c r="AB67" s="291"/>
      <c r="AC67" s="291"/>
      <c r="AD67" s="291"/>
      <c r="AE67" s="291"/>
      <c r="AF67" s="291"/>
      <c r="AG67" s="292">
        <f t="shared" si="6"/>
        <v>0</v>
      </c>
      <c r="AH67" s="291"/>
      <c r="AI67" s="291"/>
      <c r="AJ67" s="291"/>
      <c r="AK67" s="292">
        <f t="shared" si="7"/>
        <v>0</v>
      </c>
      <c r="AL67" s="293">
        <f t="shared" si="0"/>
        <v>0</v>
      </c>
    </row>
    <row r="68" spans="1:38" x14ac:dyDescent="0.2">
      <c r="A68" s="180">
        <f t="shared" si="8"/>
        <v>60</v>
      </c>
      <c r="B68" s="463" t="s">
        <v>423</v>
      </c>
      <c r="C68" s="291">
        <v>4</v>
      </c>
      <c r="D68" s="291">
        <v>4</v>
      </c>
      <c r="E68" s="291">
        <v>3</v>
      </c>
      <c r="F68" s="291">
        <v>4</v>
      </c>
      <c r="G68" s="292">
        <f t="shared" si="1"/>
        <v>15</v>
      </c>
      <c r="H68" s="291">
        <v>4</v>
      </c>
      <c r="I68" s="291">
        <v>4</v>
      </c>
      <c r="J68" s="291">
        <v>4</v>
      </c>
      <c r="K68" s="291">
        <v>3</v>
      </c>
      <c r="L68" s="291">
        <v>4</v>
      </c>
      <c r="M68" s="292">
        <f t="shared" si="2"/>
        <v>19</v>
      </c>
      <c r="N68" s="291">
        <v>1</v>
      </c>
      <c r="O68" s="291">
        <v>2</v>
      </c>
      <c r="P68" s="291"/>
      <c r="Q68" s="292">
        <f t="shared" si="3"/>
        <v>3</v>
      </c>
      <c r="R68" s="293">
        <f t="shared" si="11"/>
        <v>37</v>
      </c>
      <c r="S68" s="204"/>
      <c r="T68" s="204"/>
      <c r="U68" s="294"/>
      <c r="V68" s="294"/>
      <c r="W68" s="295">
        <f t="shared" si="4"/>
        <v>0</v>
      </c>
      <c r="X68" s="291"/>
      <c r="Y68" s="291"/>
      <c r="Z68" s="291"/>
      <c r="AA68" s="292">
        <f t="shared" si="5"/>
        <v>0</v>
      </c>
      <c r="AB68" s="291"/>
      <c r="AC68" s="291"/>
      <c r="AD68" s="291"/>
      <c r="AE68" s="291"/>
      <c r="AF68" s="291"/>
      <c r="AG68" s="292">
        <f t="shared" si="6"/>
        <v>0</v>
      </c>
      <c r="AH68" s="291"/>
      <c r="AI68" s="291"/>
      <c r="AJ68" s="291"/>
      <c r="AK68" s="292">
        <f t="shared" si="7"/>
        <v>0</v>
      </c>
      <c r="AL68" s="293">
        <f t="shared" si="0"/>
        <v>0</v>
      </c>
    </row>
    <row r="69" spans="1:38" x14ac:dyDescent="0.2">
      <c r="A69" s="180">
        <f t="shared" si="8"/>
        <v>61</v>
      </c>
      <c r="B69" s="467" t="s">
        <v>403</v>
      </c>
      <c r="C69" s="291">
        <v>4</v>
      </c>
      <c r="D69" s="291">
        <v>4</v>
      </c>
      <c r="E69" s="291">
        <v>5</v>
      </c>
      <c r="F69" s="291">
        <v>5</v>
      </c>
      <c r="G69" s="292">
        <f t="shared" si="1"/>
        <v>18</v>
      </c>
      <c r="H69" s="291">
        <v>4</v>
      </c>
      <c r="I69" s="291">
        <v>4</v>
      </c>
      <c r="J69" s="291">
        <v>4</v>
      </c>
      <c r="K69" s="291">
        <v>3</v>
      </c>
      <c r="L69" s="291">
        <v>3</v>
      </c>
      <c r="M69" s="292">
        <f t="shared" si="2"/>
        <v>18</v>
      </c>
      <c r="N69" s="291">
        <v>2</v>
      </c>
      <c r="O69" s="291">
        <v>2</v>
      </c>
      <c r="P69" s="291"/>
      <c r="Q69" s="292">
        <f t="shared" si="3"/>
        <v>4</v>
      </c>
      <c r="R69" s="450">
        <f t="shared" si="11"/>
        <v>40</v>
      </c>
      <c r="S69" s="204"/>
      <c r="T69" s="204"/>
      <c r="U69" s="294"/>
      <c r="V69" s="294"/>
      <c r="W69" s="295">
        <f t="shared" si="4"/>
        <v>0</v>
      </c>
      <c r="X69" s="291"/>
      <c r="Y69" s="291"/>
      <c r="Z69" s="291"/>
      <c r="AA69" s="292">
        <f t="shared" si="5"/>
        <v>0</v>
      </c>
      <c r="AB69" s="291"/>
      <c r="AC69" s="291"/>
      <c r="AD69" s="291"/>
      <c r="AE69" s="291"/>
      <c r="AF69" s="291"/>
      <c r="AG69" s="292">
        <f t="shared" si="6"/>
        <v>0</v>
      </c>
      <c r="AH69" s="291"/>
      <c r="AI69" s="291"/>
      <c r="AJ69" s="291"/>
      <c r="AK69" s="292">
        <f t="shared" si="7"/>
        <v>0</v>
      </c>
      <c r="AL69" s="293">
        <f t="shared" si="0"/>
        <v>0</v>
      </c>
    </row>
    <row r="70" spans="1:38" x14ac:dyDescent="0.2">
      <c r="A70" s="180">
        <f t="shared" si="8"/>
        <v>62</v>
      </c>
      <c r="B70" s="463" t="s">
        <v>405</v>
      </c>
      <c r="C70" s="291">
        <v>4</v>
      </c>
      <c r="D70" s="291">
        <v>5</v>
      </c>
      <c r="E70" s="291">
        <v>4</v>
      </c>
      <c r="F70" s="291">
        <v>5</v>
      </c>
      <c r="G70" s="292">
        <f t="shared" si="1"/>
        <v>18</v>
      </c>
      <c r="H70" s="291">
        <v>4</v>
      </c>
      <c r="I70" s="291">
        <v>5</v>
      </c>
      <c r="J70" s="291">
        <v>4</v>
      </c>
      <c r="K70" s="291">
        <v>3</v>
      </c>
      <c r="L70" s="291">
        <v>3</v>
      </c>
      <c r="M70" s="292">
        <f t="shared" si="2"/>
        <v>19</v>
      </c>
      <c r="N70" s="291">
        <v>1</v>
      </c>
      <c r="O70" s="291">
        <v>1</v>
      </c>
      <c r="P70" s="291"/>
      <c r="Q70" s="292">
        <f t="shared" si="3"/>
        <v>2</v>
      </c>
      <c r="R70" s="293">
        <f t="shared" si="11"/>
        <v>39</v>
      </c>
      <c r="S70" s="204"/>
      <c r="T70" s="204"/>
      <c r="U70" s="294"/>
      <c r="V70" s="294"/>
      <c r="W70" s="295">
        <f t="shared" si="4"/>
        <v>0</v>
      </c>
      <c r="X70" s="291"/>
      <c r="Y70" s="291"/>
      <c r="Z70" s="291"/>
      <c r="AA70" s="292">
        <f t="shared" si="5"/>
        <v>0</v>
      </c>
      <c r="AB70" s="291"/>
      <c r="AC70" s="291"/>
      <c r="AD70" s="291"/>
      <c r="AE70" s="291"/>
      <c r="AF70" s="291"/>
      <c r="AG70" s="292">
        <f t="shared" si="6"/>
        <v>0</v>
      </c>
      <c r="AH70" s="291"/>
      <c r="AI70" s="291"/>
      <c r="AJ70" s="291"/>
      <c r="AK70" s="292">
        <f t="shared" si="7"/>
        <v>0</v>
      </c>
      <c r="AL70" s="293">
        <f t="shared" si="0"/>
        <v>0</v>
      </c>
    </row>
    <row r="71" spans="1:38" x14ac:dyDescent="0.2">
      <c r="A71" s="180">
        <f t="shared" si="8"/>
        <v>63</v>
      </c>
      <c r="B71" s="463" t="s">
        <v>406</v>
      </c>
      <c r="C71" s="291">
        <v>5</v>
      </c>
      <c r="D71" s="291">
        <v>4</v>
      </c>
      <c r="E71" s="291">
        <v>4</v>
      </c>
      <c r="F71" s="291">
        <v>4</v>
      </c>
      <c r="G71" s="292">
        <f t="shared" si="1"/>
        <v>17</v>
      </c>
      <c r="H71" s="291">
        <v>4</v>
      </c>
      <c r="I71" s="291">
        <v>3</v>
      </c>
      <c r="J71" s="291">
        <v>3</v>
      </c>
      <c r="K71" s="291">
        <v>3</v>
      </c>
      <c r="L71" s="291">
        <v>3</v>
      </c>
      <c r="M71" s="292">
        <f t="shared" si="2"/>
        <v>16</v>
      </c>
      <c r="N71" s="291">
        <v>2</v>
      </c>
      <c r="O71" s="291">
        <v>2</v>
      </c>
      <c r="P71" s="291">
        <v>0</v>
      </c>
      <c r="Q71" s="292">
        <f t="shared" si="3"/>
        <v>4</v>
      </c>
      <c r="R71" s="293">
        <f t="shared" si="11"/>
        <v>37</v>
      </c>
      <c r="S71" s="204">
        <v>4</v>
      </c>
      <c r="T71" s="204">
        <v>37</v>
      </c>
      <c r="U71" s="294"/>
      <c r="V71" s="294"/>
      <c r="W71" s="295">
        <f t="shared" si="4"/>
        <v>0</v>
      </c>
      <c r="X71" s="291"/>
      <c r="Y71" s="291"/>
      <c r="Z71" s="291"/>
      <c r="AA71" s="292">
        <f t="shared" si="5"/>
        <v>0</v>
      </c>
      <c r="AB71" s="291"/>
      <c r="AC71" s="291"/>
      <c r="AD71" s="291"/>
      <c r="AE71" s="291"/>
      <c r="AF71" s="291"/>
      <c r="AG71" s="292">
        <f t="shared" si="6"/>
        <v>0</v>
      </c>
      <c r="AH71" s="291"/>
      <c r="AI71" s="291"/>
      <c r="AJ71" s="291"/>
      <c r="AK71" s="292">
        <f t="shared" si="7"/>
        <v>0</v>
      </c>
      <c r="AL71" s="293">
        <f t="shared" si="0"/>
        <v>0</v>
      </c>
    </row>
    <row r="72" spans="1:38" ht="25.5" x14ac:dyDescent="0.2">
      <c r="A72" s="180">
        <f t="shared" si="8"/>
        <v>64</v>
      </c>
      <c r="B72" s="466" t="s">
        <v>407</v>
      </c>
      <c r="C72" s="291">
        <v>3</v>
      </c>
      <c r="D72" s="291">
        <v>4</v>
      </c>
      <c r="E72" s="291">
        <v>3</v>
      </c>
      <c r="F72" s="291">
        <v>5</v>
      </c>
      <c r="G72" s="292">
        <f t="shared" si="1"/>
        <v>15</v>
      </c>
      <c r="H72" s="291">
        <v>4</v>
      </c>
      <c r="I72" s="291">
        <v>4</v>
      </c>
      <c r="J72" s="291">
        <v>4</v>
      </c>
      <c r="K72" s="291">
        <v>4</v>
      </c>
      <c r="L72" s="291">
        <v>3</v>
      </c>
      <c r="M72" s="292">
        <f t="shared" si="2"/>
        <v>19</v>
      </c>
      <c r="N72" s="291">
        <v>1</v>
      </c>
      <c r="O72" s="291">
        <v>1</v>
      </c>
      <c r="P72" s="291"/>
      <c r="Q72" s="292">
        <f t="shared" si="3"/>
        <v>2</v>
      </c>
      <c r="R72" s="293">
        <f t="shared" si="11"/>
        <v>36</v>
      </c>
      <c r="S72" s="204"/>
      <c r="T72" s="204"/>
      <c r="U72" s="294"/>
      <c r="V72" s="294"/>
      <c r="W72" s="295">
        <f t="shared" si="4"/>
        <v>0</v>
      </c>
      <c r="X72" s="291"/>
      <c r="Y72" s="291"/>
      <c r="Z72" s="291"/>
      <c r="AA72" s="292">
        <f t="shared" si="5"/>
        <v>0</v>
      </c>
      <c r="AB72" s="291"/>
      <c r="AC72" s="291"/>
      <c r="AD72" s="291"/>
      <c r="AE72" s="291"/>
      <c r="AF72" s="291"/>
      <c r="AG72" s="292">
        <f t="shared" si="6"/>
        <v>0</v>
      </c>
      <c r="AH72" s="291"/>
      <c r="AI72" s="291"/>
      <c r="AJ72" s="291"/>
      <c r="AK72" s="292">
        <f t="shared" si="7"/>
        <v>0</v>
      </c>
      <c r="AL72" s="293">
        <f t="shared" si="0"/>
        <v>0</v>
      </c>
    </row>
    <row r="73" spans="1:38" x14ac:dyDescent="0.2">
      <c r="A73" s="180">
        <f t="shared" si="8"/>
        <v>65</v>
      </c>
      <c r="B73" s="296" t="s">
        <v>429</v>
      </c>
      <c r="C73" s="291">
        <v>8</v>
      </c>
      <c r="D73" s="291">
        <v>8</v>
      </c>
      <c r="E73" s="291">
        <v>7</v>
      </c>
      <c r="F73" s="291">
        <v>8</v>
      </c>
      <c r="G73" s="292">
        <f>SUM(C73:F73)</f>
        <v>31</v>
      </c>
      <c r="H73" s="291">
        <v>7</v>
      </c>
      <c r="I73" s="291">
        <v>7</v>
      </c>
      <c r="J73" s="291">
        <v>6</v>
      </c>
      <c r="K73" s="291">
        <v>6</v>
      </c>
      <c r="L73" s="291">
        <v>6</v>
      </c>
      <c r="M73" s="292">
        <f>SUM(H73:L73)</f>
        <v>32</v>
      </c>
      <c r="N73" s="291">
        <v>2</v>
      </c>
      <c r="O73" s="291">
        <v>2</v>
      </c>
      <c r="P73" s="291"/>
      <c r="Q73" s="292">
        <f>SUM(N73:P73)</f>
        <v>4</v>
      </c>
      <c r="R73" s="293">
        <f t="shared" si="11"/>
        <v>67</v>
      </c>
      <c r="S73" s="204"/>
      <c r="T73" s="204"/>
      <c r="U73" s="294"/>
      <c r="V73" s="294"/>
      <c r="W73" s="439">
        <f>SUM(U73:V73)</f>
        <v>0</v>
      </c>
      <c r="X73" s="291"/>
      <c r="Y73" s="291"/>
      <c r="Z73" s="291"/>
      <c r="AA73" s="292">
        <f>SUM(W73:Z73)</f>
        <v>0</v>
      </c>
      <c r="AB73" s="291"/>
      <c r="AC73" s="291"/>
      <c r="AD73" s="291"/>
      <c r="AE73" s="291"/>
      <c r="AF73" s="291"/>
      <c r="AG73" s="292">
        <f>SUM(AB73:AF73)</f>
        <v>0</v>
      </c>
      <c r="AH73" s="291"/>
      <c r="AI73" s="291"/>
      <c r="AJ73" s="291"/>
      <c r="AK73" s="292">
        <f>SUM(AH73:AJ73)</f>
        <v>0</v>
      </c>
      <c r="AL73" s="293">
        <f>AA73+AG73+AK73</f>
        <v>0</v>
      </c>
    </row>
    <row r="74" spans="1:38" x14ac:dyDescent="0.2">
      <c r="A74" s="180">
        <f t="shared" si="8"/>
        <v>66</v>
      </c>
      <c r="B74" s="463" t="s">
        <v>418</v>
      </c>
      <c r="C74" s="291">
        <v>5</v>
      </c>
      <c r="D74" s="291">
        <v>5</v>
      </c>
      <c r="E74" s="291">
        <v>5</v>
      </c>
      <c r="F74" s="291">
        <v>5</v>
      </c>
      <c r="G74" s="292">
        <f t="shared" ref="G74:G83" si="12">SUM(C74:F74)</f>
        <v>20</v>
      </c>
      <c r="H74" s="291">
        <v>4</v>
      </c>
      <c r="I74" s="291">
        <v>4</v>
      </c>
      <c r="J74" s="291">
        <v>3</v>
      </c>
      <c r="K74" s="291">
        <v>3</v>
      </c>
      <c r="L74" s="291">
        <v>2</v>
      </c>
      <c r="M74" s="292">
        <f t="shared" ref="M74:M91" si="13">SUM(H74:L74)</f>
        <v>16</v>
      </c>
      <c r="N74" s="291">
        <v>1</v>
      </c>
      <c r="O74" s="291">
        <v>1</v>
      </c>
      <c r="P74" s="291">
        <v>0</v>
      </c>
      <c r="Q74" s="292">
        <f t="shared" ref="Q74:Q91" si="14">SUM(N74:P74)</f>
        <v>2</v>
      </c>
      <c r="R74" s="293">
        <f t="shared" si="11"/>
        <v>38</v>
      </c>
      <c r="S74" s="204"/>
      <c r="T74" s="204"/>
      <c r="U74" s="294"/>
      <c r="V74" s="294"/>
      <c r="W74" s="295">
        <f t="shared" ref="W74:W83" si="15">SUM(U74:V74)</f>
        <v>0</v>
      </c>
      <c r="X74" s="291"/>
      <c r="Y74" s="291"/>
      <c r="Z74" s="291"/>
      <c r="AA74" s="292">
        <f t="shared" ref="AA74:AA83" si="16">SUM(W74:Z74)</f>
        <v>0</v>
      </c>
      <c r="AB74" s="291"/>
      <c r="AC74" s="291"/>
      <c r="AD74" s="291"/>
      <c r="AE74" s="291"/>
      <c r="AF74" s="291"/>
      <c r="AG74" s="292">
        <f t="shared" ref="AG74:AG83" si="17">SUM(AB74:AF74)</f>
        <v>0</v>
      </c>
      <c r="AH74" s="291"/>
      <c r="AI74" s="291"/>
      <c r="AJ74" s="291"/>
      <c r="AK74" s="292">
        <f t="shared" ref="AK74:AK83" si="18">SUM(AH74:AJ74)</f>
        <v>0</v>
      </c>
      <c r="AL74" s="293">
        <f t="shared" ref="AL74:AL83" si="19">AA74+AG74+AK74</f>
        <v>0</v>
      </c>
    </row>
    <row r="75" spans="1:38" ht="25.5" x14ac:dyDescent="0.2">
      <c r="A75" s="180">
        <f t="shared" ref="A75:A91" si="20">A74+1</f>
        <v>67</v>
      </c>
      <c r="B75" s="471" t="s">
        <v>301</v>
      </c>
      <c r="C75" s="291">
        <v>3</v>
      </c>
      <c r="D75" s="291">
        <v>3</v>
      </c>
      <c r="E75" s="291">
        <v>3</v>
      </c>
      <c r="F75" s="291">
        <v>3</v>
      </c>
      <c r="G75" s="292">
        <f t="shared" si="12"/>
        <v>12</v>
      </c>
      <c r="H75" s="291">
        <v>2</v>
      </c>
      <c r="I75" s="291">
        <v>3</v>
      </c>
      <c r="J75" s="291">
        <v>3</v>
      </c>
      <c r="K75" s="291">
        <v>2</v>
      </c>
      <c r="L75" s="291">
        <v>2</v>
      </c>
      <c r="M75" s="292">
        <f t="shared" si="13"/>
        <v>12</v>
      </c>
      <c r="N75" s="291">
        <v>2</v>
      </c>
      <c r="O75" s="291">
        <v>1</v>
      </c>
      <c r="P75" s="291"/>
      <c r="Q75" s="292">
        <f t="shared" si="14"/>
        <v>3</v>
      </c>
      <c r="R75" s="293">
        <f t="shared" si="11"/>
        <v>27</v>
      </c>
      <c r="S75" s="461">
        <v>3</v>
      </c>
      <c r="T75" s="461">
        <v>27</v>
      </c>
      <c r="U75" s="294"/>
      <c r="V75" s="294"/>
      <c r="W75" s="295">
        <f t="shared" si="15"/>
        <v>0</v>
      </c>
      <c r="X75" s="291"/>
      <c r="Y75" s="291"/>
      <c r="Z75" s="291"/>
      <c r="AA75" s="292">
        <f t="shared" si="16"/>
        <v>0</v>
      </c>
      <c r="AB75" s="291"/>
      <c r="AC75" s="291"/>
      <c r="AD75" s="291"/>
      <c r="AE75" s="291"/>
      <c r="AF75" s="291"/>
      <c r="AG75" s="292">
        <f t="shared" si="17"/>
        <v>0</v>
      </c>
      <c r="AH75" s="291"/>
      <c r="AI75" s="291"/>
      <c r="AJ75" s="291"/>
      <c r="AK75" s="292">
        <f t="shared" si="18"/>
        <v>0</v>
      </c>
      <c r="AL75" s="293">
        <f t="shared" si="19"/>
        <v>0</v>
      </c>
    </row>
    <row r="76" spans="1:38" x14ac:dyDescent="0.2">
      <c r="A76" s="180">
        <f t="shared" si="20"/>
        <v>68</v>
      </c>
      <c r="B76" s="463" t="s">
        <v>425</v>
      </c>
      <c r="C76" s="291">
        <v>7</v>
      </c>
      <c r="D76" s="291">
        <v>7</v>
      </c>
      <c r="E76" s="291">
        <v>9</v>
      </c>
      <c r="F76" s="291">
        <v>7</v>
      </c>
      <c r="G76" s="292">
        <f t="shared" si="12"/>
        <v>30</v>
      </c>
      <c r="H76" s="291">
        <v>7</v>
      </c>
      <c r="I76" s="291">
        <v>5</v>
      </c>
      <c r="J76" s="291">
        <v>4</v>
      </c>
      <c r="K76" s="291">
        <v>5</v>
      </c>
      <c r="L76" s="291">
        <v>3</v>
      </c>
      <c r="M76" s="292">
        <f t="shared" si="13"/>
        <v>24</v>
      </c>
      <c r="N76" s="291">
        <v>3</v>
      </c>
      <c r="O76" s="291">
        <v>2</v>
      </c>
      <c r="P76" s="291">
        <v>0</v>
      </c>
      <c r="Q76" s="292">
        <f t="shared" si="14"/>
        <v>5</v>
      </c>
      <c r="R76" s="293">
        <f t="shared" si="11"/>
        <v>59</v>
      </c>
      <c r="S76" s="204"/>
      <c r="T76" s="204"/>
      <c r="U76" s="294"/>
      <c r="V76" s="294"/>
      <c r="W76" s="295">
        <f t="shared" si="15"/>
        <v>0</v>
      </c>
      <c r="X76" s="291"/>
      <c r="Y76" s="291"/>
      <c r="Z76" s="291"/>
      <c r="AA76" s="292">
        <f t="shared" si="16"/>
        <v>0</v>
      </c>
      <c r="AB76" s="291"/>
      <c r="AC76" s="291"/>
      <c r="AD76" s="291"/>
      <c r="AE76" s="291"/>
      <c r="AF76" s="291"/>
      <c r="AG76" s="292">
        <f t="shared" si="17"/>
        <v>0</v>
      </c>
      <c r="AH76" s="291"/>
      <c r="AI76" s="291"/>
      <c r="AJ76" s="291"/>
      <c r="AK76" s="292">
        <f t="shared" si="18"/>
        <v>0</v>
      </c>
      <c r="AL76" s="293">
        <f t="shared" si="19"/>
        <v>0</v>
      </c>
    </row>
    <row r="77" spans="1:38" ht="25.5" x14ac:dyDescent="0.2">
      <c r="A77" s="180">
        <f t="shared" si="20"/>
        <v>69</v>
      </c>
      <c r="B77" s="466" t="s">
        <v>419</v>
      </c>
      <c r="C77" s="291">
        <v>10</v>
      </c>
      <c r="D77" s="291">
        <v>9</v>
      </c>
      <c r="E77" s="291">
        <v>7</v>
      </c>
      <c r="F77" s="291">
        <v>5</v>
      </c>
      <c r="G77" s="292">
        <f t="shared" si="12"/>
        <v>31</v>
      </c>
      <c r="H77" s="291">
        <v>6</v>
      </c>
      <c r="I77" s="291">
        <v>5</v>
      </c>
      <c r="J77" s="291">
        <v>4</v>
      </c>
      <c r="K77" s="291">
        <v>3</v>
      </c>
      <c r="L77" s="291">
        <v>2</v>
      </c>
      <c r="M77" s="292">
        <f t="shared" si="13"/>
        <v>20</v>
      </c>
      <c r="N77" s="291">
        <v>1</v>
      </c>
      <c r="O77" s="291">
        <v>1</v>
      </c>
      <c r="P77" s="291">
        <v>0</v>
      </c>
      <c r="Q77" s="292">
        <f t="shared" si="14"/>
        <v>2</v>
      </c>
      <c r="R77" s="293">
        <f t="shared" si="11"/>
        <v>53</v>
      </c>
      <c r="S77" s="204"/>
      <c r="T77" s="204"/>
      <c r="U77" s="294"/>
      <c r="V77" s="294"/>
      <c r="W77" s="295">
        <f t="shared" si="15"/>
        <v>0</v>
      </c>
      <c r="X77" s="291"/>
      <c r="Y77" s="291"/>
      <c r="Z77" s="291"/>
      <c r="AA77" s="292">
        <f t="shared" si="16"/>
        <v>0</v>
      </c>
      <c r="AB77" s="291"/>
      <c r="AC77" s="291"/>
      <c r="AD77" s="291"/>
      <c r="AE77" s="291"/>
      <c r="AF77" s="291"/>
      <c r="AG77" s="292">
        <f t="shared" si="17"/>
        <v>0</v>
      </c>
      <c r="AH77" s="291"/>
      <c r="AI77" s="291"/>
      <c r="AJ77" s="291"/>
      <c r="AK77" s="292">
        <f t="shared" si="18"/>
        <v>0</v>
      </c>
      <c r="AL77" s="293">
        <f t="shared" si="19"/>
        <v>0</v>
      </c>
    </row>
    <row r="78" spans="1:38" x14ac:dyDescent="0.2">
      <c r="A78" s="180">
        <f t="shared" si="20"/>
        <v>70</v>
      </c>
      <c r="B78" s="489" t="s">
        <v>431</v>
      </c>
      <c r="C78" s="490">
        <v>10</v>
      </c>
      <c r="D78" s="490">
        <v>8</v>
      </c>
      <c r="E78" s="490">
        <v>4</v>
      </c>
      <c r="F78" s="490">
        <v>4</v>
      </c>
      <c r="G78" s="491">
        <f t="shared" ref="G78" si="21">SUM(C78:F78)</f>
        <v>26</v>
      </c>
      <c r="H78" s="490">
        <v>5</v>
      </c>
      <c r="I78" s="490">
        <v>5</v>
      </c>
      <c r="J78" s="490">
        <v>3</v>
      </c>
      <c r="K78" s="490">
        <v>3</v>
      </c>
      <c r="L78" s="490">
        <v>2</v>
      </c>
      <c r="M78" s="491">
        <f t="shared" si="13"/>
        <v>18</v>
      </c>
      <c r="N78" s="490">
        <v>1</v>
      </c>
      <c r="O78" s="490">
        <v>1</v>
      </c>
      <c r="P78" s="490">
        <v>0</v>
      </c>
      <c r="Q78" s="491">
        <f t="shared" si="14"/>
        <v>2</v>
      </c>
      <c r="R78" s="492">
        <f t="shared" si="11"/>
        <v>46</v>
      </c>
      <c r="S78" s="495">
        <v>2</v>
      </c>
      <c r="T78" s="495">
        <v>46</v>
      </c>
      <c r="U78" s="493"/>
      <c r="V78" s="493"/>
      <c r="W78" s="494">
        <f>SUM(U78:V78)</f>
        <v>0</v>
      </c>
      <c r="X78" s="490"/>
      <c r="Y78" s="490"/>
      <c r="Z78" s="490"/>
      <c r="AA78" s="491">
        <f>SUM(W78:Z78)</f>
        <v>0</v>
      </c>
      <c r="AB78" s="490"/>
      <c r="AC78" s="490"/>
      <c r="AD78" s="490"/>
      <c r="AE78" s="490"/>
      <c r="AF78" s="490"/>
      <c r="AG78" s="491">
        <f>SUM(AB78:AF78)</f>
        <v>0</v>
      </c>
      <c r="AH78" s="490"/>
      <c r="AI78" s="490"/>
      <c r="AJ78" s="490"/>
      <c r="AK78" s="491">
        <f>SUM(AH78:AJ78)</f>
        <v>0</v>
      </c>
      <c r="AL78" s="492">
        <f>AA78+AG78+AK78</f>
        <v>0</v>
      </c>
    </row>
    <row r="79" spans="1:38" ht="25.5" x14ac:dyDescent="0.2">
      <c r="A79" s="180">
        <f t="shared" si="20"/>
        <v>71</v>
      </c>
      <c r="B79" s="472" t="s">
        <v>426</v>
      </c>
      <c r="C79" s="441">
        <v>1</v>
      </c>
      <c r="D79" s="441">
        <v>1</v>
      </c>
      <c r="E79" s="441">
        <v>1</v>
      </c>
      <c r="F79" s="441">
        <v>1</v>
      </c>
      <c r="G79" s="292">
        <f t="shared" si="12"/>
        <v>4</v>
      </c>
      <c r="H79" s="441">
        <v>0</v>
      </c>
      <c r="I79" s="441">
        <v>0</v>
      </c>
      <c r="J79" s="441">
        <v>0</v>
      </c>
      <c r="K79" s="441">
        <v>0</v>
      </c>
      <c r="L79" s="441">
        <v>0</v>
      </c>
      <c r="M79" s="292">
        <f t="shared" si="13"/>
        <v>0</v>
      </c>
      <c r="N79" s="441">
        <v>0</v>
      </c>
      <c r="O79" s="441">
        <v>0</v>
      </c>
      <c r="P79" s="441">
        <v>0</v>
      </c>
      <c r="Q79" s="292">
        <f t="shared" si="14"/>
        <v>0</v>
      </c>
      <c r="R79" s="443">
        <f t="shared" si="11"/>
        <v>4</v>
      </c>
      <c r="S79" s="445">
        <v>0</v>
      </c>
      <c r="T79" s="445">
        <v>0</v>
      </c>
      <c r="U79" s="444">
        <v>0</v>
      </c>
      <c r="V79" s="444">
        <v>0</v>
      </c>
      <c r="W79" s="295">
        <f t="shared" si="15"/>
        <v>0</v>
      </c>
      <c r="X79" s="441">
        <v>0</v>
      </c>
      <c r="Y79" s="441">
        <v>0</v>
      </c>
      <c r="Z79" s="441">
        <v>0</v>
      </c>
      <c r="AA79" s="292">
        <f t="shared" si="16"/>
        <v>0</v>
      </c>
      <c r="AB79" s="441">
        <v>0</v>
      </c>
      <c r="AC79" s="441">
        <v>0</v>
      </c>
      <c r="AD79" s="441">
        <v>0</v>
      </c>
      <c r="AE79" s="441">
        <v>0</v>
      </c>
      <c r="AF79" s="441">
        <v>0</v>
      </c>
      <c r="AG79" s="292">
        <f t="shared" si="17"/>
        <v>0</v>
      </c>
      <c r="AH79" s="441">
        <v>0</v>
      </c>
      <c r="AI79" s="441">
        <v>0</v>
      </c>
      <c r="AJ79" s="441">
        <v>0</v>
      </c>
      <c r="AK79" s="292">
        <f t="shared" si="18"/>
        <v>0</v>
      </c>
      <c r="AL79" s="293">
        <f t="shared" si="19"/>
        <v>0</v>
      </c>
    </row>
    <row r="80" spans="1:38" x14ac:dyDescent="0.2">
      <c r="A80" s="180">
        <f t="shared" si="20"/>
        <v>72</v>
      </c>
      <c r="B80" s="463" t="s">
        <v>421</v>
      </c>
      <c r="C80" s="291">
        <v>2</v>
      </c>
      <c r="D80" s="291">
        <v>2</v>
      </c>
      <c r="E80" s="291">
        <v>2</v>
      </c>
      <c r="F80" s="291">
        <v>2</v>
      </c>
      <c r="G80" s="292">
        <f t="shared" si="12"/>
        <v>8</v>
      </c>
      <c r="H80" s="291">
        <v>2</v>
      </c>
      <c r="I80" s="291">
        <v>2</v>
      </c>
      <c r="J80" s="291">
        <v>2</v>
      </c>
      <c r="K80" s="291">
        <v>1</v>
      </c>
      <c r="L80" s="291">
        <v>2</v>
      </c>
      <c r="M80" s="292">
        <f t="shared" si="13"/>
        <v>9</v>
      </c>
      <c r="N80" s="291">
        <v>1</v>
      </c>
      <c r="O80" s="291">
        <v>1</v>
      </c>
      <c r="P80" s="291"/>
      <c r="Q80" s="292">
        <f t="shared" si="14"/>
        <v>2</v>
      </c>
      <c r="R80" s="293">
        <f t="shared" si="11"/>
        <v>19</v>
      </c>
      <c r="S80" s="204"/>
      <c r="T80" s="204"/>
      <c r="U80" s="294"/>
      <c r="V80" s="294"/>
      <c r="W80" s="295">
        <f t="shared" si="15"/>
        <v>0</v>
      </c>
      <c r="X80" s="291"/>
      <c r="Y80" s="291"/>
      <c r="Z80" s="291"/>
      <c r="AA80" s="292">
        <f t="shared" si="16"/>
        <v>0</v>
      </c>
      <c r="AB80" s="291"/>
      <c r="AC80" s="291"/>
      <c r="AD80" s="291"/>
      <c r="AE80" s="291"/>
      <c r="AF80" s="291"/>
      <c r="AG80" s="292">
        <f t="shared" si="17"/>
        <v>0</v>
      </c>
      <c r="AH80" s="291"/>
      <c r="AI80" s="291"/>
      <c r="AJ80" s="291"/>
      <c r="AK80" s="292">
        <f t="shared" si="18"/>
        <v>0</v>
      </c>
      <c r="AL80" s="293">
        <f t="shared" si="19"/>
        <v>0</v>
      </c>
    </row>
    <row r="81" spans="1:38" x14ac:dyDescent="0.2">
      <c r="A81" s="180">
        <f t="shared" si="20"/>
        <v>73</v>
      </c>
      <c r="B81" s="489" t="s">
        <v>433</v>
      </c>
      <c r="C81" s="490">
        <v>1</v>
      </c>
      <c r="D81" s="490">
        <v>1</v>
      </c>
      <c r="E81" s="490">
        <v>1</v>
      </c>
      <c r="F81" s="490">
        <v>1</v>
      </c>
      <c r="G81" s="491">
        <f t="shared" ref="G81:G82" si="22">SUM(C81:F81)</f>
        <v>4</v>
      </c>
      <c r="H81" s="490">
        <v>1</v>
      </c>
      <c r="I81" s="490">
        <v>1</v>
      </c>
      <c r="J81" s="490">
        <v>1</v>
      </c>
      <c r="K81" s="490">
        <v>2</v>
      </c>
      <c r="L81" s="490">
        <v>1</v>
      </c>
      <c r="M81" s="491">
        <f t="shared" si="13"/>
        <v>6</v>
      </c>
      <c r="N81" s="490">
        <v>1</v>
      </c>
      <c r="O81" s="490">
        <v>1</v>
      </c>
      <c r="P81" s="490"/>
      <c r="Q81" s="491">
        <f t="shared" si="14"/>
        <v>2</v>
      </c>
      <c r="R81" s="492">
        <f t="shared" si="11"/>
        <v>12</v>
      </c>
      <c r="S81" s="495"/>
      <c r="T81" s="495"/>
      <c r="U81" s="493"/>
      <c r="V81" s="493"/>
      <c r="W81" s="494">
        <f>SUM(U81:V81)</f>
        <v>0</v>
      </c>
      <c r="X81" s="490"/>
      <c r="Y81" s="490"/>
      <c r="Z81" s="490"/>
      <c r="AA81" s="491">
        <f>SUM(W81:Z81)</f>
        <v>0</v>
      </c>
      <c r="AB81" s="490"/>
      <c r="AC81" s="490"/>
      <c r="AD81" s="490"/>
      <c r="AE81" s="490"/>
      <c r="AF81" s="490"/>
      <c r="AG81" s="491">
        <f>SUM(AB81:AF81)</f>
        <v>0</v>
      </c>
      <c r="AH81" s="490"/>
      <c r="AI81" s="490"/>
      <c r="AJ81" s="490"/>
      <c r="AK81" s="491">
        <f>SUM(AH81:AJ81)</f>
        <v>0</v>
      </c>
      <c r="AL81" s="492">
        <f>AA81+AG81+AK81</f>
        <v>0</v>
      </c>
    </row>
    <row r="82" spans="1:38" x14ac:dyDescent="0.2">
      <c r="A82" s="180">
        <f t="shared" si="20"/>
        <v>74</v>
      </c>
      <c r="B82" s="489" t="s">
        <v>434</v>
      </c>
      <c r="C82" s="490">
        <v>2</v>
      </c>
      <c r="D82" s="490">
        <v>2</v>
      </c>
      <c r="E82" s="490">
        <v>2</v>
      </c>
      <c r="F82" s="490">
        <v>2</v>
      </c>
      <c r="G82" s="491">
        <f t="shared" si="22"/>
        <v>8</v>
      </c>
      <c r="H82" s="490">
        <v>2</v>
      </c>
      <c r="I82" s="490">
        <v>2</v>
      </c>
      <c r="J82" s="490">
        <v>2</v>
      </c>
      <c r="K82" s="490">
        <v>1</v>
      </c>
      <c r="L82" s="490">
        <v>2</v>
      </c>
      <c r="M82" s="491">
        <f t="shared" si="13"/>
        <v>9</v>
      </c>
      <c r="N82" s="490">
        <v>1</v>
      </c>
      <c r="O82" s="490">
        <v>1</v>
      </c>
      <c r="P82" s="490"/>
      <c r="Q82" s="491">
        <f t="shared" si="14"/>
        <v>2</v>
      </c>
      <c r="R82" s="492">
        <f t="shared" si="11"/>
        <v>19</v>
      </c>
      <c r="S82" s="495"/>
      <c r="T82" s="495"/>
      <c r="U82" s="493"/>
      <c r="V82" s="493"/>
      <c r="W82" s="494">
        <f>SUM(U82:V82)</f>
        <v>0</v>
      </c>
      <c r="X82" s="490"/>
      <c r="Y82" s="490"/>
      <c r="Z82" s="490"/>
      <c r="AA82" s="491">
        <f>SUM(W82:Z82)</f>
        <v>0</v>
      </c>
      <c r="AB82" s="490"/>
      <c r="AC82" s="490"/>
      <c r="AD82" s="490"/>
      <c r="AE82" s="490"/>
      <c r="AF82" s="490"/>
      <c r="AG82" s="491">
        <f>SUM(AB82:AF82)</f>
        <v>0</v>
      </c>
      <c r="AH82" s="490"/>
      <c r="AI82" s="490"/>
      <c r="AJ82" s="490"/>
      <c r="AK82" s="491">
        <f>SUM(AH82:AJ82)</f>
        <v>0</v>
      </c>
      <c r="AL82" s="492">
        <f>AA82+AG82+AK82</f>
        <v>0</v>
      </c>
    </row>
    <row r="83" spans="1:38" x14ac:dyDescent="0.2">
      <c r="A83" s="180">
        <f t="shared" si="20"/>
        <v>75</v>
      </c>
      <c r="B83" s="467" t="s">
        <v>309</v>
      </c>
      <c r="C83" s="291">
        <v>2</v>
      </c>
      <c r="D83" s="291">
        <v>1</v>
      </c>
      <c r="E83" s="291">
        <v>1</v>
      </c>
      <c r="F83" s="291">
        <v>1</v>
      </c>
      <c r="G83" s="292">
        <f t="shared" si="12"/>
        <v>5</v>
      </c>
      <c r="H83" s="291">
        <v>1</v>
      </c>
      <c r="I83" s="291">
        <v>1</v>
      </c>
      <c r="J83" s="291">
        <v>1</v>
      </c>
      <c r="K83" s="291">
        <v>1</v>
      </c>
      <c r="L83" s="291">
        <v>1</v>
      </c>
      <c r="M83" s="292">
        <f t="shared" si="13"/>
        <v>5</v>
      </c>
      <c r="N83" s="291">
        <v>1</v>
      </c>
      <c r="O83" s="291">
        <v>1</v>
      </c>
      <c r="P83" s="291">
        <v>0</v>
      </c>
      <c r="Q83" s="292">
        <f t="shared" si="14"/>
        <v>2</v>
      </c>
      <c r="R83" s="293">
        <f t="shared" si="11"/>
        <v>12</v>
      </c>
      <c r="S83" s="204">
        <v>2</v>
      </c>
      <c r="T83" s="204">
        <v>12</v>
      </c>
      <c r="U83" s="294">
        <v>0</v>
      </c>
      <c r="V83" s="294">
        <v>0</v>
      </c>
      <c r="W83" s="295">
        <f t="shared" si="15"/>
        <v>0</v>
      </c>
      <c r="X83" s="291">
        <v>0</v>
      </c>
      <c r="Y83" s="291">
        <v>0</v>
      </c>
      <c r="Z83" s="291">
        <v>0</v>
      </c>
      <c r="AA83" s="292">
        <f t="shared" si="16"/>
        <v>0</v>
      </c>
      <c r="AB83" s="291">
        <v>0</v>
      </c>
      <c r="AC83" s="291">
        <v>0</v>
      </c>
      <c r="AD83" s="291">
        <v>0</v>
      </c>
      <c r="AE83" s="291">
        <v>0</v>
      </c>
      <c r="AF83" s="291">
        <v>0</v>
      </c>
      <c r="AG83" s="292">
        <f t="shared" si="17"/>
        <v>0</v>
      </c>
      <c r="AH83" s="291">
        <v>0</v>
      </c>
      <c r="AI83" s="291">
        <v>0</v>
      </c>
      <c r="AJ83" s="291">
        <v>0</v>
      </c>
      <c r="AK83" s="292">
        <f t="shared" si="18"/>
        <v>0</v>
      </c>
      <c r="AL83" s="293">
        <f t="shared" si="19"/>
        <v>0</v>
      </c>
    </row>
    <row r="84" spans="1:38" x14ac:dyDescent="0.2">
      <c r="A84" s="180">
        <f t="shared" si="20"/>
        <v>76</v>
      </c>
      <c r="B84" s="489" t="s">
        <v>435</v>
      </c>
      <c r="C84" s="490">
        <v>1</v>
      </c>
      <c r="D84" s="490">
        <v>1</v>
      </c>
      <c r="E84" s="490">
        <v>1</v>
      </c>
      <c r="F84" s="490">
        <v>1</v>
      </c>
      <c r="G84" s="491">
        <f t="shared" ref="G84" si="23">SUM(C84:F84)</f>
        <v>4</v>
      </c>
      <c r="H84" s="490">
        <v>1</v>
      </c>
      <c r="I84" s="490">
        <v>1</v>
      </c>
      <c r="J84" s="490">
        <v>1</v>
      </c>
      <c r="K84" s="490">
        <v>1</v>
      </c>
      <c r="L84" s="490">
        <v>1</v>
      </c>
      <c r="M84" s="491">
        <f t="shared" si="13"/>
        <v>5</v>
      </c>
      <c r="N84" s="490">
        <v>0</v>
      </c>
      <c r="O84" s="490">
        <v>0</v>
      </c>
      <c r="P84" s="490">
        <v>0</v>
      </c>
      <c r="Q84" s="491">
        <f t="shared" si="14"/>
        <v>0</v>
      </c>
      <c r="R84" s="492">
        <f t="shared" si="11"/>
        <v>9</v>
      </c>
      <c r="S84" s="495"/>
      <c r="T84" s="495"/>
      <c r="U84" s="493"/>
      <c r="V84" s="493"/>
      <c r="W84" s="494">
        <f t="shared" ref="W84:W91" si="24">SUM(U84:V84)</f>
        <v>0</v>
      </c>
      <c r="X84" s="490"/>
      <c r="Y84" s="490"/>
      <c r="Z84" s="490"/>
      <c r="AA84" s="491">
        <f t="shared" ref="AA84:AA91" si="25">SUM(W84:Z84)</f>
        <v>0</v>
      </c>
      <c r="AB84" s="490"/>
      <c r="AC84" s="490"/>
      <c r="AD84" s="490"/>
      <c r="AE84" s="490"/>
      <c r="AF84" s="490"/>
      <c r="AG84" s="491">
        <f t="shared" ref="AG84:AG91" si="26">SUM(AB84:AF84)</f>
        <v>0</v>
      </c>
      <c r="AH84" s="490"/>
      <c r="AI84" s="490"/>
      <c r="AJ84" s="490"/>
      <c r="AK84" s="491">
        <f t="shared" ref="AK84:AK91" si="27">SUM(AH84:AJ84)</f>
        <v>0</v>
      </c>
      <c r="AL84" s="492">
        <f t="shared" ref="AL84:AL91" si="28">AA84+AG84+AK84</f>
        <v>0</v>
      </c>
    </row>
    <row r="85" spans="1:38" x14ac:dyDescent="0.2">
      <c r="A85" s="180">
        <f t="shared" si="20"/>
        <v>77</v>
      </c>
      <c r="B85" s="493" t="s">
        <v>436</v>
      </c>
      <c r="C85" s="490">
        <v>1</v>
      </c>
      <c r="D85" s="490">
        <v>1</v>
      </c>
      <c r="E85" s="490">
        <v>1</v>
      </c>
      <c r="F85" s="490">
        <v>1</v>
      </c>
      <c r="G85" s="491">
        <f t="shared" ref="G85" si="29">SUM(C85:F85)</f>
        <v>4</v>
      </c>
      <c r="H85" s="490">
        <v>1</v>
      </c>
      <c r="I85" s="490">
        <v>1</v>
      </c>
      <c r="J85" s="490">
        <v>1</v>
      </c>
      <c r="K85" s="490">
        <v>1</v>
      </c>
      <c r="L85" s="490">
        <v>1</v>
      </c>
      <c r="M85" s="491">
        <f t="shared" si="13"/>
        <v>5</v>
      </c>
      <c r="N85" s="490">
        <v>1</v>
      </c>
      <c r="O85" s="490">
        <v>1</v>
      </c>
      <c r="P85" s="490"/>
      <c r="Q85" s="491">
        <f t="shared" si="14"/>
        <v>2</v>
      </c>
      <c r="R85" s="492">
        <f t="shared" si="11"/>
        <v>11</v>
      </c>
      <c r="S85" s="495"/>
      <c r="T85" s="495"/>
      <c r="U85" s="493"/>
      <c r="V85" s="493"/>
      <c r="W85" s="494">
        <f t="shared" si="24"/>
        <v>0</v>
      </c>
      <c r="X85" s="490"/>
      <c r="Y85" s="490"/>
      <c r="Z85" s="490"/>
      <c r="AA85" s="491">
        <f t="shared" si="25"/>
        <v>0</v>
      </c>
      <c r="AB85" s="490"/>
      <c r="AC85" s="490"/>
      <c r="AD85" s="490"/>
      <c r="AE85" s="490"/>
      <c r="AF85" s="490"/>
      <c r="AG85" s="491">
        <f t="shared" si="26"/>
        <v>0</v>
      </c>
      <c r="AH85" s="490"/>
      <c r="AI85" s="490"/>
      <c r="AJ85" s="490"/>
      <c r="AK85" s="491">
        <f t="shared" si="27"/>
        <v>0</v>
      </c>
      <c r="AL85" s="492">
        <f t="shared" si="28"/>
        <v>0</v>
      </c>
    </row>
    <row r="86" spans="1:38" x14ac:dyDescent="0.2">
      <c r="A86" s="180">
        <f t="shared" si="20"/>
        <v>78</v>
      </c>
      <c r="B86" s="489" t="s">
        <v>307</v>
      </c>
      <c r="C86" s="490">
        <v>1</v>
      </c>
      <c r="D86" s="490">
        <v>1</v>
      </c>
      <c r="E86" s="490">
        <v>1</v>
      </c>
      <c r="F86" s="490">
        <v>1</v>
      </c>
      <c r="G86" s="491">
        <v>4</v>
      </c>
      <c r="H86" s="490">
        <v>1</v>
      </c>
      <c r="I86" s="490">
        <v>1</v>
      </c>
      <c r="J86" s="490">
        <v>1</v>
      </c>
      <c r="K86" s="490">
        <v>1</v>
      </c>
      <c r="L86" s="490">
        <v>1</v>
      </c>
      <c r="M86" s="491">
        <v>5</v>
      </c>
      <c r="N86" s="490">
        <v>1</v>
      </c>
      <c r="O86" s="490">
        <v>1</v>
      </c>
      <c r="P86" s="490">
        <v>0</v>
      </c>
      <c r="Q86" s="491">
        <v>2</v>
      </c>
      <c r="R86" s="492">
        <f t="shared" si="11"/>
        <v>11</v>
      </c>
      <c r="S86" s="495"/>
      <c r="T86" s="495"/>
      <c r="U86" s="493">
        <v>0</v>
      </c>
      <c r="V86" s="493">
        <v>0</v>
      </c>
      <c r="W86" s="494">
        <f t="shared" si="24"/>
        <v>0</v>
      </c>
      <c r="X86" s="490">
        <v>0</v>
      </c>
      <c r="Y86" s="490">
        <v>0</v>
      </c>
      <c r="Z86" s="490">
        <v>0</v>
      </c>
      <c r="AA86" s="491">
        <f t="shared" si="25"/>
        <v>0</v>
      </c>
      <c r="AB86" s="490">
        <v>0</v>
      </c>
      <c r="AC86" s="490">
        <v>0</v>
      </c>
      <c r="AD86" s="490">
        <v>0</v>
      </c>
      <c r="AE86" s="490">
        <v>0</v>
      </c>
      <c r="AF86" s="490">
        <v>0</v>
      </c>
      <c r="AG86" s="491">
        <f t="shared" si="26"/>
        <v>0</v>
      </c>
      <c r="AH86" s="490">
        <v>0</v>
      </c>
      <c r="AI86" s="490"/>
      <c r="AJ86" s="490">
        <v>0</v>
      </c>
      <c r="AK86" s="491">
        <f t="shared" si="27"/>
        <v>0</v>
      </c>
      <c r="AL86" s="492">
        <f t="shared" si="28"/>
        <v>0</v>
      </c>
    </row>
    <row r="87" spans="1:38" x14ac:dyDescent="0.2">
      <c r="A87" s="180">
        <f t="shared" si="20"/>
        <v>79</v>
      </c>
      <c r="B87" s="489" t="s">
        <v>437</v>
      </c>
      <c r="C87" s="490">
        <v>2</v>
      </c>
      <c r="D87" s="490">
        <v>2</v>
      </c>
      <c r="E87" s="490">
        <v>2</v>
      </c>
      <c r="F87" s="490">
        <v>2</v>
      </c>
      <c r="G87" s="491">
        <f t="shared" ref="G87" si="30">SUM(C87:F87)</f>
        <v>8</v>
      </c>
      <c r="H87" s="490">
        <v>2</v>
      </c>
      <c r="I87" s="490">
        <v>1</v>
      </c>
      <c r="J87" s="490">
        <v>2</v>
      </c>
      <c r="K87" s="490">
        <v>2</v>
      </c>
      <c r="L87" s="490">
        <v>1</v>
      </c>
      <c r="M87" s="491">
        <f t="shared" ref="M87" si="31">SUM(H87:L87)</f>
        <v>8</v>
      </c>
      <c r="N87" s="490">
        <v>1</v>
      </c>
      <c r="O87" s="490">
        <v>1</v>
      </c>
      <c r="P87" s="490"/>
      <c r="Q87" s="491">
        <f t="shared" ref="Q87" si="32">SUM(N87:P87)</f>
        <v>2</v>
      </c>
      <c r="R87" s="492">
        <f t="shared" si="11"/>
        <v>18</v>
      </c>
      <c r="S87" s="495"/>
      <c r="T87" s="495"/>
      <c r="U87" s="493"/>
      <c r="V87" s="493"/>
      <c r="W87" s="494">
        <f t="shared" si="24"/>
        <v>0</v>
      </c>
      <c r="X87" s="490"/>
      <c r="Y87" s="490"/>
      <c r="Z87" s="490"/>
      <c r="AA87" s="491">
        <f t="shared" si="25"/>
        <v>0</v>
      </c>
      <c r="AB87" s="490"/>
      <c r="AC87" s="490"/>
      <c r="AD87" s="490"/>
      <c r="AE87" s="490"/>
      <c r="AF87" s="490"/>
      <c r="AG87" s="491">
        <f t="shared" si="26"/>
        <v>0</v>
      </c>
      <c r="AH87" s="490"/>
      <c r="AI87" s="490"/>
      <c r="AJ87" s="490"/>
      <c r="AK87" s="491">
        <f t="shared" si="27"/>
        <v>0</v>
      </c>
      <c r="AL87" s="492">
        <f t="shared" si="28"/>
        <v>0</v>
      </c>
    </row>
    <row r="88" spans="1:38" x14ac:dyDescent="0.2">
      <c r="A88" s="180">
        <f t="shared" si="20"/>
        <v>80</v>
      </c>
      <c r="B88" s="489" t="s">
        <v>432</v>
      </c>
      <c r="C88" s="490"/>
      <c r="D88" s="490"/>
      <c r="E88" s="490"/>
      <c r="F88" s="490"/>
      <c r="G88" s="491">
        <f t="shared" ref="G88" si="33">SUM(C88:F88)</f>
        <v>0</v>
      </c>
      <c r="H88" s="490"/>
      <c r="I88" s="490"/>
      <c r="J88" s="490"/>
      <c r="K88" s="490">
        <v>2</v>
      </c>
      <c r="L88" s="490">
        <v>4</v>
      </c>
      <c r="M88" s="491">
        <f t="shared" si="13"/>
        <v>6</v>
      </c>
      <c r="N88" s="490">
        <v>5</v>
      </c>
      <c r="O88" s="490">
        <v>6</v>
      </c>
      <c r="P88" s="490">
        <v>3</v>
      </c>
      <c r="Q88" s="491">
        <f t="shared" si="14"/>
        <v>14</v>
      </c>
      <c r="R88" s="492">
        <f t="shared" si="11"/>
        <v>20</v>
      </c>
      <c r="S88" s="495"/>
      <c r="T88" s="495"/>
      <c r="U88" s="493"/>
      <c r="V88" s="493"/>
      <c r="W88" s="494">
        <f t="shared" si="24"/>
        <v>0</v>
      </c>
      <c r="X88" s="490"/>
      <c r="Y88" s="490"/>
      <c r="Z88" s="490"/>
      <c r="AA88" s="491">
        <f t="shared" si="25"/>
        <v>0</v>
      </c>
      <c r="AB88" s="490"/>
      <c r="AC88" s="490"/>
      <c r="AD88" s="490"/>
      <c r="AE88" s="490"/>
      <c r="AF88" s="490"/>
      <c r="AG88" s="491">
        <f t="shared" si="26"/>
        <v>0</v>
      </c>
      <c r="AH88" s="490"/>
      <c r="AI88" s="490"/>
      <c r="AJ88" s="490"/>
      <c r="AK88" s="491">
        <f t="shared" si="27"/>
        <v>0</v>
      </c>
      <c r="AL88" s="492">
        <f t="shared" si="28"/>
        <v>0</v>
      </c>
    </row>
    <row r="89" spans="1:38" x14ac:dyDescent="0.2">
      <c r="A89" s="180">
        <f t="shared" si="20"/>
        <v>81</v>
      </c>
      <c r="B89" s="489" t="s">
        <v>438</v>
      </c>
      <c r="C89" s="490"/>
      <c r="D89" s="490"/>
      <c r="E89" s="490"/>
      <c r="F89" s="490"/>
      <c r="G89" s="491">
        <f t="shared" ref="G89:G91" si="34">SUM(C89:F89)</f>
        <v>0</v>
      </c>
      <c r="H89" s="490">
        <v>1</v>
      </c>
      <c r="I89" s="490"/>
      <c r="J89" s="490">
        <v>2</v>
      </c>
      <c r="K89" s="490">
        <v>1</v>
      </c>
      <c r="L89" s="490">
        <v>1</v>
      </c>
      <c r="M89" s="491">
        <f t="shared" si="13"/>
        <v>5</v>
      </c>
      <c r="N89" s="490">
        <v>9</v>
      </c>
      <c r="O89" s="490">
        <v>8</v>
      </c>
      <c r="P89" s="490">
        <v>6</v>
      </c>
      <c r="Q89" s="491">
        <f t="shared" si="14"/>
        <v>23</v>
      </c>
      <c r="R89" s="492">
        <f t="shared" si="11"/>
        <v>28</v>
      </c>
      <c r="S89" s="495">
        <v>23</v>
      </c>
      <c r="T89" s="495">
        <v>28</v>
      </c>
      <c r="U89" s="493"/>
      <c r="V89" s="493"/>
      <c r="W89" s="494">
        <f t="shared" si="24"/>
        <v>0</v>
      </c>
      <c r="X89" s="490"/>
      <c r="Y89" s="490"/>
      <c r="Z89" s="490"/>
      <c r="AA89" s="491">
        <f t="shared" si="25"/>
        <v>0</v>
      </c>
      <c r="AB89" s="490"/>
      <c r="AC89" s="490"/>
      <c r="AD89" s="490"/>
      <c r="AE89" s="490"/>
      <c r="AF89" s="490"/>
      <c r="AG89" s="491">
        <f t="shared" si="26"/>
        <v>0</v>
      </c>
      <c r="AH89" s="490"/>
      <c r="AI89" s="490"/>
      <c r="AJ89" s="490"/>
      <c r="AK89" s="491">
        <f t="shared" si="27"/>
        <v>0</v>
      </c>
      <c r="AL89" s="492">
        <f t="shared" si="28"/>
        <v>0</v>
      </c>
    </row>
    <row r="90" spans="1:38" x14ac:dyDescent="0.2">
      <c r="A90" s="180">
        <f t="shared" si="20"/>
        <v>82</v>
      </c>
      <c r="B90" s="497" t="s">
        <v>440</v>
      </c>
      <c r="C90" s="490"/>
      <c r="D90" s="490"/>
      <c r="E90" s="490"/>
      <c r="F90" s="490"/>
      <c r="G90" s="491">
        <f t="shared" si="34"/>
        <v>0</v>
      </c>
      <c r="H90" s="490"/>
      <c r="I90" s="490"/>
      <c r="J90" s="490">
        <v>1</v>
      </c>
      <c r="K90" s="490">
        <v>1</v>
      </c>
      <c r="L90" s="490">
        <v>1</v>
      </c>
      <c r="M90" s="491">
        <f t="shared" si="13"/>
        <v>3</v>
      </c>
      <c r="N90" s="490">
        <v>2</v>
      </c>
      <c r="O90" s="490">
        <v>2</v>
      </c>
      <c r="P90" s="490">
        <v>2</v>
      </c>
      <c r="Q90" s="491">
        <f t="shared" si="14"/>
        <v>6</v>
      </c>
      <c r="R90" s="492">
        <f t="shared" si="11"/>
        <v>9</v>
      </c>
      <c r="S90" s="495"/>
      <c r="T90" s="495"/>
      <c r="U90" s="493"/>
      <c r="V90" s="493"/>
      <c r="W90" s="494">
        <f t="shared" si="24"/>
        <v>0</v>
      </c>
      <c r="X90" s="490"/>
      <c r="Y90" s="490"/>
      <c r="Z90" s="490"/>
      <c r="AA90" s="491">
        <f t="shared" si="25"/>
        <v>0</v>
      </c>
      <c r="AB90" s="490"/>
      <c r="AC90" s="490"/>
      <c r="AD90" s="490"/>
      <c r="AE90" s="490"/>
      <c r="AF90" s="490"/>
      <c r="AG90" s="491">
        <f t="shared" si="26"/>
        <v>0</v>
      </c>
      <c r="AH90" s="490"/>
      <c r="AI90" s="490"/>
      <c r="AJ90" s="490"/>
      <c r="AK90" s="491">
        <f t="shared" si="27"/>
        <v>0</v>
      </c>
      <c r="AL90" s="492">
        <f t="shared" si="28"/>
        <v>0</v>
      </c>
    </row>
    <row r="91" spans="1:38" x14ac:dyDescent="0.2">
      <c r="A91" s="180">
        <f t="shared" si="20"/>
        <v>83</v>
      </c>
      <c r="B91" s="489" t="s">
        <v>441</v>
      </c>
      <c r="C91" s="490">
        <v>0</v>
      </c>
      <c r="D91" s="490">
        <v>0</v>
      </c>
      <c r="E91" s="490">
        <v>0</v>
      </c>
      <c r="F91" s="490">
        <v>0</v>
      </c>
      <c r="G91" s="491">
        <f t="shared" si="34"/>
        <v>0</v>
      </c>
      <c r="H91" s="490">
        <v>0</v>
      </c>
      <c r="I91" s="490">
        <v>0</v>
      </c>
      <c r="J91" s="490">
        <v>1</v>
      </c>
      <c r="K91" s="490">
        <v>0</v>
      </c>
      <c r="L91" s="490">
        <v>2</v>
      </c>
      <c r="M91" s="491">
        <f t="shared" si="13"/>
        <v>3</v>
      </c>
      <c r="N91" s="490">
        <v>2</v>
      </c>
      <c r="O91" s="490">
        <v>1</v>
      </c>
      <c r="P91" s="490">
        <v>2</v>
      </c>
      <c r="Q91" s="491">
        <f t="shared" si="14"/>
        <v>5</v>
      </c>
      <c r="R91" s="492">
        <f t="shared" si="11"/>
        <v>8</v>
      </c>
      <c r="S91" s="495">
        <v>5</v>
      </c>
      <c r="T91" s="495">
        <v>8</v>
      </c>
      <c r="U91" s="493">
        <v>0</v>
      </c>
      <c r="V91" s="493">
        <v>0</v>
      </c>
      <c r="W91" s="494">
        <f t="shared" si="24"/>
        <v>0</v>
      </c>
      <c r="X91" s="490">
        <v>0</v>
      </c>
      <c r="Y91" s="490">
        <v>0</v>
      </c>
      <c r="Z91" s="490">
        <v>0</v>
      </c>
      <c r="AA91" s="491">
        <f t="shared" si="25"/>
        <v>0</v>
      </c>
      <c r="AB91" s="490">
        <v>0</v>
      </c>
      <c r="AC91" s="490">
        <v>0</v>
      </c>
      <c r="AD91" s="490">
        <v>0</v>
      </c>
      <c r="AE91" s="490">
        <v>0</v>
      </c>
      <c r="AF91" s="490">
        <v>0</v>
      </c>
      <c r="AG91" s="491">
        <f t="shared" si="26"/>
        <v>0</v>
      </c>
      <c r="AH91" s="490">
        <v>0</v>
      </c>
      <c r="AI91" s="490">
        <v>0</v>
      </c>
      <c r="AJ91" s="490">
        <v>0</v>
      </c>
      <c r="AK91" s="491">
        <f t="shared" si="27"/>
        <v>0</v>
      </c>
      <c r="AL91" s="492">
        <f t="shared" si="28"/>
        <v>0</v>
      </c>
    </row>
    <row r="92" spans="1:38" s="7" customFormat="1" x14ac:dyDescent="0.2">
      <c r="A92" s="195"/>
      <c r="B92" s="196" t="s">
        <v>182</v>
      </c>
      <c r="C92" s="195">
        <f t="shared" ref="C92:AL92" si="35">SUM(C9:C91)</f>
        <v>282</v>
      </c>
      <c r="D92" s="195">
        <f t="shared" si="35"/>
        <v>274</v>
      </c>
      <c r="E92" s="195">
        <f t="shared" si="35"/>
        <v>267</v>
      </c>
      <c r="F92" s="195">
        <f t="shared" si="35"/>
        <v>256</v>
      </c>
      <c r="G92" s="197">
        <f t="shared" si="35"/>
        <v>1079</v>
      </c>
      <c r="H92" s="195">
        <f t="shared" si="35"/>
        <v>252</v>
      </c>
      <c r="I92" s="195">
        <f t="shared" si="35"/>
        <v>245</v>
      </c>
      <c r="J92" s="195">
        <f t="shared" si="35"/>
        <v>236</v>
      </c>
      <c r="K92" s="195">
        <f t="shared" si="35"/>
        <v>221</v>
      </c>
      <c r="L92" s="195">
        <f t="shared" si="35"/>
        <v>210</v>
      </c>
      <c r="M92" s="197">
        <f t="shared" si="35"/>
        <v>1164</v>
      </c>
      <c r="N92" s="195">
        <f t="shared" si="35"/>
        <v>130</v>
      </c>
      <c r="O92" s="195">
        <f t="shared" si="35"/>
        <v>132</v>
      </c>
      <c r="P92" s="195">
        <f t="shared" si="35"/>
        <v>13</v>
      </c>
      <c r="Q92" s="197">
        <f t="shared" si="35"/>
        <v>275</v>
      </c>
      <c r="R92" s="198">
        <f t="shared" si="35"/>
        <v>2518</v>
      </c>
      <c r="S92" s="213">
        <f t="shared" si="35"/>
        <v>113</v>
      </c>
      <c r="T92" s="213">
        <f t="shared" si="35"/>
        <v>535</v>
      </c>
      <c r="U92" s="213">
        <f t="shared" si="35"/>
        <v>4</v>
      </c>
      <c r="V92" s="213">
        <f t="shared" si="35"/>
        <v>2</v>
      </c>
      <c r="W92" s="200">
        <f t="shared" si="35"/>
        <v>6</v>
      </c>
      <c r="X92" s="195">
        <f t="shared" si="35"/>
        <v>0</v>
      </c>
      <c r="Y92" s="195">
        <f t="shared" si="35"/>
        <v>0</v>
      </c>
      <c r="Z92" s="195">
        <f t="shared" si="35"/>
        <v>1</v>
      </c>
      <c r="AA92" s="197">
        <f t="shared" si="35"/>
        <v>7</v>
      </c>
      <c r="AB92" s="195">
        <f t="shared" si="35"/>
        <v>0</v>
      </c>
      <c r="AC92" s="195">
        <f t="shared" si="35"/>
        <v>2</v>
      </c>
      <c r="AD92" s="195">
        <f t="shared" si="35"/>
        <v>1</v>
      </c>
      <c r="AE92" s="195">
        <f t="shared" si="35"/>
        <v>0</v>
      </c>
      <c r="AF92" s="195">
        <f t="shared" si="35"/>
        <v>1</v>
      </c>
      <c r="AG92" s="197">
        <f t="shared" si="35"/>
        <v>4</v>
      </c>
      <c r="AH92" s="195">
        <f t="shared" si="35"/>
        <v>0</v>
      </c>
      <c r="AI92" s="195">
        <f t="shared" si="35"/>
        <v>0</v>
      </c>
      <c r="AJ92" s="195">
        <f t="shared" si="35"/>
        <v>0</v>
      </c>
      <c r="AK92" s="197">
        <f t="shared" si="35"/>
        <v>0</v>
      </c>
      <c r="AL92" s="198">
        <f t="shared" si="35"/>
        <v>11</v>
      </c>
    </row>
    <row r="94" spans="1:38" s="25" customFormat="1" x14ac:dyDescent="0.2">
      <c r="E94" s="28" t="s">
        <v>189</v>
      </c>
      <c r="N94" s="43"/>
      <c r="O94" s="43"/>
      <c r="Q94" s="29"/>
      <c r="R94" s="29"/>
      <c r="S94" s="1"/>
      <c r="AC94" s="27"/>
      <c r="AD94" s="27"/>
    </row>
    <row r="95" spans="1:38" s="25" customFormat="1" x14ac:dyDescent="0.2">
      <c r="E95" s="28" t="s">
        <v>29</v>
      </c>
      <c r="N95" s="579" t="s">
        <v>21</v>
      </c>
      <c r="O95" s="579"/>
      <c r="Q95" s="579" t="s">
        <v>22</v>
      </c>
      <c r="R95" s="579"/>
      <c r="S95" s="579"/>
      <c r="AC95" s="27"/>
      <c r="AD95" s="27"/>
    </row>
    <row r="96" spans="1:38" s="25" customFormat="1" ht="10.5" customHeight="1" x14ac:dyDescent="0.2">
      <c r="AC96" s="27"/>
      <c r="AD96" s="27"/>
    </row>
    <row r="97" spans="2:30" s="25" customFormat="1" x14ac:dyDescent="0.2">
      <c r="E97" s="225" t="s">
        <v>23</v>
      </c>
      <c r="G97" s="569"/>
      <c r="H97" s="569"/>
      <c r="I97" s="569"/>
      <c r="J97" s="569"/>
      <c r="K97" s="569"/>
      <c r="L97" s="569"/>
      <c r="AC97" s="27"/>
      <c r="AD97" s="27"/>
    </row>
    <row r="98" spans="2:30" s="25" customFormat="1" ht="10.5" customHeight="1" x14ac:dyDescent="0.2">
      <c r="E98" s="28"/>
      <c r="G98" s="579" t="s">
        <v>22</v>
      </c>
      <c r="H98" s="579"/>
      <c r="I98" s="579"/>
      <c r="J98" s="579"/>
      <c r="K98" s="579"/>
      <c r="L98" s="579"/>
      <c r="AC98" s="27"/>
      <c r="AD98" s="27"/>
    </row>
    <row r="99" spans="2:30" s="25" customFormat="1" x14ac:dyDescent="0.2">
      <c r="E99" s="25" t="s">
        <v>24</v>
      </c>
      <c r="G99" s="569"/>
      <c r="H99" s="569"/>
      <c r="I99" s="569"/>
      <c r="J99" s="569"/>
      <c r="K99" s="569"/>
      <c r="L99" s="569"/>
      <c r="AC99" s="27"/>
      <c r="AD99" s="27"/>
    </row>
    <row r="100" spans="2:30" x14ac:dyDescent="0.2">
      <c r="E100" s="5"/>
    </row>
    <row r="103" spans="2:30" ht="15" x14ac:dyDescent="0.2">
      <c r="B103" s="5"/>
      <c r="X103" s="217"/>
      <c r="Y103" s="217"/>
      <c r="Z103" s="217"/>
    </row>
    <row r="104" spans="2:30" ht="15" x14ac:dyDescent="0.2">
      <c r="B104" s="5"/>
      <c r="U104" s="216"/>
      <c r="V104" s="216"/>
      <c r="W104" s="216"/>
    </row>
    <row r="105" spans="2:30" x14ac:dyDescent="0.2">
      <c r="B105" s="5"/>
      <c r="C105" s="827"/>
      <c r="D105" s="828"/>
      <c r="E105" s="828"/>
      <c r="F105" s="828"/>
      <c r="G105" s="828"/>
      <c r="H105" s="828"/>
      <c r="I105" s="828"/>
      <c r="J105" s="828"/>
      <c r="K105" s="828"/>
      <c r="L105" s="828"/>
      <c r="M105" s="828"/>
      <c r="N105" s="828"/>
      <c r="O105" s="828"/>
      <c r="P105" s="828"/>
      <c r="Q105" s="828"/>
      <c r="R105" s="828"/>
      <c r="S105" s="828"/>
      <c r="T105" s="828"/>
      <c r="U105" s="828"/>
      <c r="V105" s="828"/>
      <c r="W105" s="828"/>
      <c r="X105" s="828"/>
      <c r="Y105" s="828"/>
      <c r="Z105" s="828"/>
    </row>
    <row r="106" spans="2:30" ht="25.5" customHeight="1" x14ac:dyDescent="0.2">
      <c r="B106" s="5"/>
      <c r="C106" s="827"/>
      <c r="D106" s="828"/>
      <c r="E106" s="828"/>
      <c r="F106" s="828"/>
      <c r="G106" s="828"/>
      <c r="H106" s="828"/>
      <c r="I106" s="828"/>
      <c r="J106" s="828"/>
      <c r="K106" s="828"/>
      <c r="L106" s="828"/>
      <c r="M106" s="828"/>
      <c r="N106" s="828"/>
      <c r="O106" s="828"/>
      <c r="P106" s="828"/>
      <c r="Q106" s="828"/>
      <c r="R106" s="828"/>
      <c r="S106" s="828"/>
      <c r="T106" s="828"/>
      <c r="U106" s="828"/>
      <c r="V106" s="828"/>
      <c r="W106" s="828"/>
      <c r="X106" s="828"/>
      <c r="Y106" s="828"/>
      <c r="Z106" s="828"/>
    </row>
    <row r="107" spans="2:30" x14ac:dyDescent="0.2">
      <c r="B107" s="5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2:30" x14ac:dyDescent="0.2">
      <c r="B108" s="214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</sheetData>
  <customSheetViews>
    <customSheetView guid="{2F812348-4B3B-449B-8765-AA5AF65CE59A}" scale="70" state="hidden">
      <selection activeCell="L42" sqref="L42"/>
      <colBreaks count="1" manualBreakCount="1">
        <brk id="20" max="43" man="1"/>
      </colBreaks>
      <pageMargins left="0.70866141732283472" right="0.23622047244094491" top="0.39370078740157483" bottom="0.27559055118110237" header="0.31496062992125984" footer="0.31496062992125984"/>
      <pageSetup paperSize="9" scale="92" orientation="landscape" r:id="rId1"/>
    </customSheetView>
    <customSheetView guid="{F332D32E-045B-4465-8802-1CD58673CCF4}" scale="70" showPageBreaks="1">
      <selection activeCell="L42" sqref="L42"/>
      <colBreaks count="1" manualBreakCount="1">
        <brk id="20" max="43" man="1"/>
      </colBreaks>
      <pageMargins left="0.70866141732283472" right="0.23622047244094491" top="0.39370078740157483" bottom="0.27559055118110237" header="0.31496062992125984" footer="0.31496062992125984"/>
      <pageSetup paperSize="9" scale="92" orientation="landscape" r:id="rId2"/>
    </customSheetView>
    <customSheetView guid="{198654E4-748F-4BA1-98B3-FA532209439D}" scale="70" showPageBreaks="1" topLeftCell="A37">
      <selection activeCell="B65" sqref="B65"/>
      <colBreaks count="1" manualBreakCount="1">
        <brk id="20" max="43" man="1"/>
      </colBreaks>
      <pageMargins left="0.70866141732283472" right="0.23622047244094491" top="0.39370078740157483" bottom="0.27559055118110237" header="0.31496062992125984" footer="0.31496062992125984"/>
      <pageSetup paperSize="9" scale="92" orientation="landscape" r:id="rId3"/>
    </customSheetView>
    <customSheetView guid="{60C8347C-565B-4347-843D-DEDC7AB97903}" scale="70" showPageBreaks="1" state="hidden">
      <selection activeCell="L42" sqref="L42"/>
      <colBreaks count="1" manualBreakCount="1">
        <brk id="20" max="43" man="1"/>
      </colBreaks>
      <pageMargins left="0.70866141732283472" right="0.23622047244094491" top="0.39370078740157483" bottom="0.27559055118110237" header="0.31496062992125984" footer="0.31496062992125984"/>
      <pageSetup paperSize="9" scale="92" orientation="landscape" r:id="rId4"/>
    </customSheetView>
  </customSheetViews>
  <mergeCells count="22">
    <mergeCell ref="A6:A8"/>
    <mergeCell ref="B6:B8"/>
    <mergeCell ref="AB7:AF7"/>
    <mergeCell ref="H7:L7"/>
    <mergeCell ref="N7:P7"/>
    <mergeCell ref="U7:Z7"/>
    <mergeCell ref="C7:F7"/>
    <mergeCell ref="L1:AL1"/>
    <mergeCell ref="C3:AL3"/>
    <mergeCell ref="C4:AL4"/>
    <mergeCell ref="C5:AL5"/>
    <mergeCell ref="C6:R6"/>
    <mergeCell ref="AO3:AQ5"/>
    <mergeCell ref="C105:C106"/>
    <mergeCell ref="D105:Z106"/>
    <mergeCell ref="AH7:AJ7"/>
    <mergeCell ref="U6:AL6"/>
    <mergeCell ref="N95:O95"/>
    <mergeCell ref="Q95:S95"/>
    <mergeCell ref="G97:L97"/>
    <mergeCell ref="G98:L98"/>
    <mergeCell ref="G99:L99"/>
  </mergeCells>
  <pageMargins left="0.70866141732283472" right="0.23622047244094491" top="0.39370078740157483" bottom="0.27559055118110237" header="0.31496062992125984" footer="0.31496062992125984"/>
  <pageSetup paperSize="9" scale="92" orientation="landscape" r:id="rId5"/>
  <colBreaks count="1" manualBreakCount="1">
    <brk id="20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Q44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7" sqref="E7"/>
    </sheetView>
  </sheetViews>
  <sheetFormatPr defaultRowHeight="12.75" x14ac:dyDescent="0.2"/>
  <cols>
    <col min="1" max="1" width="5" customWidth="1"/>
    <col min="2" max="2" width="29.5703125" style="3" customWidth="1"/>
    <col min="3" max="3" width="28.85546875" style="3" customWidth="1"/>
    <col min="4" max="4" width="8.5703125" customWidth="1"/>
    <col min="5" max="5" width="19.28515625" customWidth="1"/>
    <col min="6" max="6" width="24" customWidth="1"/>
    <col min="7" max="7" width="10.5703125" customWidth="1"/>
    <col min="8" max="8" width="25.140625" customWidth="1"/>
    <col min="9" max="9" width="9.5703125" customWidth="1"/>
    <col min="10" max="10" width="8.140625" customWidth="1"/>
    <col min="11" max="11" width="8.42578125" customWidth="1"/>
    <col min="12" max="17" width="9.140625" style="47"/>
  </cols>
  <sheetData>
    <row r="1" spans="1:17" ht="25.5" customHeight="1" x14ac:dyDescent="0.2">
      <c r="A1" s="566" t="s">
        <v>143</v>
      </c>
      <c r="B1" s="567"/>
      <c r="C1" s="567"/>
      <c r="D1" s="567"/>
      <c r="E1" s="567"/>
      <c r="F1" s="567"/>
      <c r="G1" s="567"/>
      <c r="H1" s="567"/>
      <c r="I1" s="568"/>
    </row>
    <row r="2" spans="1:17" ht="18" customHeight="1" x14ac:dyDescent="0.2">
      <c r="A2" s="209"/>
      <c r="B2" s="210"/>
      <c r="C2" s="210"/>
      <c r="D2" s="211"/>
      <c r="E2" s="211"/>
      <c r="F2" s="211"/>
      <c r="G2" s="211"/>
      <c r="H2" s="211"/>
      <c r="I2" s="212"/>
    </row>
    <row r="3" spans="1:17" ht="28.5" customHeight="1" x14ac:dyDescent="0.25">
      <c r="A3" s="570" t="s">
        <v>215</v>
      </c>
      <c r="B3" s="571"/>
      <c r="C3" s="571"/>
      <c r="D3" s="571"/>
      <c r="E3" s="571"/>
      <c r="F3" s="572"/>
      <c r="G3" s="557" t="s">
        <v>216</v>
      </c>
      <c r="H3" s="558"/>
      <c r="I3" s="559"/>
      <c r="J3" s="21"/>
      <c r="K3" s="21"/>
    </row>
    <row r="4" spans="1:17" ht="15.75" hidden="1" x14ac:dyDescent="0.25">
      <c r="A4" s="207"/>
      <c r="B4" s="208" t="s">
        <v>0</v>
      </c>
      <c r="C4" s="134"/>
      <c r="D4" s="573"/>
      <c r="E4" s="573"/>
      <c r="F4" s="574"/>
      <c r="G4" s="563"/>
      <c r="H4" s="564"/>
      <c r="I4" s="565"/>
      <c r="J4" s="146"/>
      <c r="K4" s="146"/>
    </row>
    <row r="5" spans="1:17" ht="15.75" customHeight="1" x14ac:dyDescent="0.25">
      <c r="A5" s="207"/>
      <c r="B5" s="208"/>
      <c r="C5" s="134"/>
      <c r="D5" s="575" t="s">
        <v>18</v>
      </c>
      <c r="E5" s="575"/>
      <c r="F5" s="576"/>
      <c r="G5" s="560" t="s">
        <v>18</v>
      </c>
      <c r="H5" s="561"/>
      <c r="I5" s="562"/>
      <c r="J5" s="116"/>
      <c r="K5" s="116"/>
    </row>
    <row r="6" spans="1:17" ht="12.75" customHeight="1" x14ac:dyDescent="0.2">
      <c r="A6" s="209"/>
      <c r="B6" s="210"/>
      <c r="C6" s="210"/>
      <c r="D6" s="211"/>
      <c r="E6" s="211"/>
      <c r="F6" s="212"/>
      <c r="G6" s="209"/>
      <c r="H6" s="210"/>
      <c r="I6" s="212"/>
      <c r="J6" s="47"/>
      <c r="K6" s="47"/>
    </row>
    <row r="7" spans="1:17" s="95" customFormat="1" ht="81.75" customHeight="1" x14ac:dyDescent="0.2">
      <c r="A7" s="136" t="s">
        <v>1</v>
      </c>
      <c r="B7" s="136" t="s">
        <v>199</v>
      </c>
      <c r="C7" s="136" t="s">
        <v>96</v>
      </c>
      <c r="D7" s="136" t="s">
        <v>97</v>
      </c>
      <c r="E7" s="8" t="s">
        <v>217</v>
      </c>
      <c r="F7" s="136" t="s">
        <v>98</v>
      </c>
      <c r="G7" s="136" t="s">
        <v>1</v>
      </c>
      <c r="H7" s="136" t="s">
        <v>96</v>
      </c>
      <c r="I7" s="136" t="s">
        <v>97</v>
      </c>
      <c r="L7" s="135"/>
      <c r="M7" s="135"/>
      <c r="N7" s="135"/>
      <c r="O7" s="135"/>
      <c r="P7" s="135"/>
      <c r="Q7" s="135"/>
    </row>
    <row r="8" spans="1:17" s="3" customFormat="1" x14ac:dyDescent="0.2">
      <c r="A8" s="8">
        <v>1</v>
      </c>
      <c r="B8" s="139"/>
      <c r="C8" s="139"/>
      <c r="D8" s="139"/>
      <c r="E8" s="139"/>
      <c r="F8" s="139"/>
      <c r="G8" s="8">
        <v>1</v>
      </c>
      <c r="H8" s="139"/>
      <c r="I8" s="139"/>
      <c r="L8" s="134"/>
      <c r="M8" s="134"/>
      <c r="N8" s="134"/>
      <c r="O8" s="134"/>
      <c r="P8" s="134"/>
      <c r="Q8" s="134"/>
    </row>
    <row r="9" spans="1:17" s="3" customFormat="1" x14ac:dyDescent="0.2">
      <c r="A9" s="8">
        <v>2</v>
      </c>
      <c r="B9" s="139"/>
      <c r="C9" s="139"/>
      <c r="D9" s="139"/>
      <c r="E9" s="139"/>
      <c r="F9" s="139"/>
      <c r="G9" s="8">
        <v>2</v>
      </c>
      <c r="H9" s="139"/>
      <c r="I9" s="139"/>
      <c r="L9" s="134"/>
      <c r="M9" s="134"/>
      <c r="N9" s="134"/>
      <c r="O9" s="134"/>
      <c r="P9" s="134"/>
      <c r="Q9" s="134"/>
    </row>
    <row r="10" spans="1:17" s="3" customFormat="1" x14ac:dyDescent="0.2">
      <c r="A10" s="8">
        <v>3</v>
      </c>
      <c r="B10" s="139"/>
      <c r="C10" s="139"/>
      <c r="D10" s="139"/>
      <c r="E10" s="139"/>
      <c r="F10" s="139"/>
      <c r="G10" s="8">
        <v>3</v>
      </c>
      <c r="H10" s="139"/>
      <c r="I10" s="139"/>
      <c r="L10" s="134"/>
      <c r="M10" s="134"/>
      <c r="N10" s="134"/>
      <c r="O10" s="134"/>
      <c r="P10" s="134"/>
      <c r="Q10" s="134"/>
    </row>
    <row r="11" spans="1:17" s="3" customFormat="1" x14ac:dyDescent="0.2">
      <c r="A11" s="8">
        <v>4</v>
      </c>
      <c r="B11" s="139"/>
      <c r="C11" s="139"/>
      <c r="D11" s="139"/>
      <c r="E11" s="139"/>
      <c r="F11" s="139"/>
      <c r="G11" s="8">
        <v>4</v>
      </c>
      <c r="H11" s="139"/>
      <c r="I11" s="139"/>
      <c r="L11" s="134"/>
      <c r="M11" s="134"/>
      <c r="N11" s="134"/>
      <c r="O11" s="134"/>
      <c r="P11" s="134"/>
      <c r="Q11" s="134"/>
    </row>
    <row r="12" spans="1:17" s="3" customFormat="1" x14ac:dyDescent="0.2">
      <c r="A12" s="8">
        <v>5</v>
      </c>
      <c r="B12" s="139"/>
      <c r="C12" s="139"/>
      <c r="D12" s="139"/>
      <c r="E12" s="139"/>
      <c r="F12" s="139"/>
      <c r="G12" s="8">
        <v>5</v>
      </c>
      <c r="H12" s="139"/>
      <c r="I12" s="139"/>
      <c r="L12" s="134"/>
      <c r="M12" s="134"/>
      <c r="N12" s="134"/>
      <c r="O12" s="134"/>
      <c r="P12" s="134"/>
      <c r="Q12" s="134"/>
    </row>
    <row r="13" spans="1:17" s="3" customFormat="1" x14ac:dyDescent="0.2">
      <c r="A13" s="8">
        <v>6</v>
      </c>
      <c r="B13" s="139"/>
      <c r="C13" s="139"/>
      <c r="D13" s="139"/>
      <c r="E13" s="139"/>
      <c r="F13" s="139"/>
      <c r="G13" s="8">
        <v>6</v>
      </c>
      <c r="H13" s="139"/>
      <c r="I13" s="139"/>
      <c r="L13" s="134"/>
      <c r="M13" s="134"/>
      <c r="N13" s="134"/>
      <c r="O13" s="134"/>
      <c r="P13" s="134"/>
      <c r="Q13" s="134"/>
    </row>
    <row r="14" spans="1:17" s="3" customFormat="1" x14ac:dyDescent="0.2">
      <c r="A14" s="8">
        <v>7</v>
      </c>
      <c r="B14" s="139"/>
      <c r="C14" s="139"/>
      <c r="D14" s="139"/>
      <c r="E14" s="139"/>
      <c r="F14" s="139"/>
      <c r="G14" s="8">
        <v>7</v>
      </c>
      <c r="H14" s="139"/>
      <c r="I14" s="139"/>
      <c r="L14" s="134"/>
      <c r="M14" s="134"/>
      <c r="N14" s="134"/>
      <c r="O14" s="134"/>
      <c r="P14" s="134"/>
      <c r="Q14" s="134"/>
    </row>
    <row r="15" spans="1:17" s="3" customFormat="1" x14ac:dyDescent="0.2">
      <c r="A15" s="8">
        <v>8</v>
      </c>
      <c r="B15" s="139"/>
      <c r="C15" s="139"/>
      <c r="D15" s="139"/>
      <c r="E15" s="139"/>
      <c r="F15" s="139"/>
      <c r="G15" s="8">
        <v>8</v>
      </c>
      <c r="H15" s="139"/>
      <c r="I15" s="139"/>
      <c r="L15" s="134"/>
      <c r="M15" s="134"/>
      <c r="N15" s="134"/>
      <c r="O15" s="134"/>
      <c r="P15" s="134"/>
      <c r="Q15" s="134"/>
    </row>
    <row r="16" spans="1:17" s="3" customFormat="1" x14ac:dyDescent="0.2">
      <c r="A16" s="8">
        <v>9</v>
      </c>
      <c r="B16" s="139"/>
      <c r="C16" s="139"/>
      <c r="D16" s="139"/>
      <c r="E16" s="139"/>
      <c r="F16" s="139"/>
      <c r="G16" s="8">
        <v>9</v>
      </c>
      <c r="H16" s="139"/>
      <c r="I16" s="139"/>
      <c r="L16" s="134"/>
      <c r="M16" s="134"/>
      <c r="N16" s="134"/>
      <c r="O16" s="134"/>
      <c r="P16" s="134"/>
      <c r="Q16" s="134"/>
    </row>
    <row r="17" spans="1:17" s="3" customFormat="1" x14ac:dyDescent="0.2">
      <c r="A17" s="8">
        <v>10</v>
      </c>
      <c r="B17" s="139"/>
      <c r="C17" s="139"/>
      <c r="D17" s="139"/>
      <c r="E17" s="139"/>
      <c r="F17" s="139"/>
      <c r="G17" s="8">
        <v>10</v>
      </c>
      <c r="H17" s="139"/>
      <c r="I17" s="139"/>
      <c r="L17" s="134"/>
      <c r="M17" s="134"/>
      <c r="N17" s="134"/>
      <c r="O17" s="134"/>
      <c r="P17" s="134"/>
      <c r="Q17" s="134"/>
    </row>
    <row r="18" spans="1:17" s="3" customFormat="1" x14ac:dyDescent="0.2">
      <c r="A18" s="8">
        <v>11</v>
      </c>
      <c r="B18" s="139"/>
      <c r="C18" s="139"/>
      <c r="D18" s="139"/>
      <c r="E18" s="139"/>
      <c r="F18" s="139"/>
      <c r="G18" s="8">
        <v>11</v>
      </c>
      <c r="H18" s="139"/>
      <c r="I18" s="139"/>
      <c r="L18" s="134"/>
      <c r="M18" s="134"/>
      <c r="N18" s="134"/>
      <c r="O18" s="134"/>
      <c r="P18" s="134"/>
      <c r="Q18" s="134"/>
    </row>
    <row r="19" spans="1:17" s="3" customFormat="1" x14ac:dyDescent="0.2">
      <c r="A19" s="8">
        <v>12</v>
      </c>
      <c r="B19" s="139"/>
      <c r="C19" s="139"/>
      <c r="D19" s="139"/>
      <c r="E19" s="139"/>
      <c r="F19" s="139"/>
      <c r="G19" s="8">
        <v>12</v>
      </c>
      <c r="H19" s="139"/>
      <c r="I19" s="139"/>
      <c r="L19" s="134"/>
      <c r="M19" s="134"/>
      <c r="N19" s="134"/>
      <c r="O19" s="134"/>
      <c r="P19" s="134"/>
      <c r="Q19" s="134"/>
    </row>
    <row r="20" spans="1:17" s="3" customFormat="1" x14ac:dyDescent="0.2">
      <c r="A20" s="8">
        <v>13</v>
      </c>
      <c r="B20" s="139"/>
      <c r="C20" s="139"/>
      <c r="D20" s="139"/>
      <c r="E20" s="139"/>
      <c r="F20" s="139"/>
      <c r="G20" s="8">
        <v>13</v>
      </c>
      <c r="H20" s="139"/>
      <c r="I20" s="139"/>
      <c r="L20" s="134"/>
      <c r="M20" s="134"/>
      <c r="N20" s="134"/>
      <c r="O20" s="134"/>
      <c r="P20" s="134"/>
      <c r="Q20" s="134"/>
    </row>
    <row r="21" spans="1:17" s="3" customFormat="1" x14ac:dyDescent="0.2">
      <c r="A21" s="8">
        <v>14</v>
      </c>
      <c r="B21" s="139"/>
      <c r="C21" s="139"/>
      <c r="D21" s="139"/>
      <c r="E21" s="139"/>
      <c r="F21" s="139"/>
      <c r="G21" s="8">
        <v>14</v>
      </c>
      <c r="H21" s="139"/>
      <c r="I21" s="139"/>
      <c r="L21" s="134"/>
      <c r="M21" s="134"/>
      <c r="N21" s="134"/>
      <c r="O21" s="134"/>
      <c r="P21" s="134"/>
      <c r="Q21" s="134"/>
    </row>
    <row r="22" spans="1:17" s="3" customFormat="1" x14ac:dyDescent="0.2">
      <c r="A22" s="8">
        <v>15</v>
      </c>
      <c r="B22" s="139"/>
      <c r="C22" s="139"/>
      <c r="D22" s="139"/>
      <c r="E22" s="139"/>
      <c r="F22" s="139"/>
      <c r="G22" s="8">
        <v>15</v>
      </c>
      <c r="H22" s="139"/>
      <c r="I22" s="139"/>
      <c r="L22" s="134"/>
      <c r="M22" s="134"/>
      <c r="N22" s="134"/>
      <c r="O22" s="134"/>
      <c r="P22" s="134"/>
      <c r="Q22" s="134"/>
    </row>
    <row r="23" spans="1:17" s="3" customFormat="1" x14ac:dyDescent="0.2">
      <c r="A23" s="8">
        <v>16</v>
      </c>
      <c r="B23" s="139"/>
      <c r="C23" s="139"/>
      <c r="D23" s="139"/>
      <c r="E23" s="139"/>
      <c r="F23" s="139"/>
      <c r="G23" s="8">
        <v>16</v>
      </c>
      <c r="H23" s="139"/>
      <c r="I23" s="139"/>
      <c r="L23" s="134"/>
      <c r="M23" s="134"/>
      <c r="N23" s="134"/>
      <c r="O23" s="134"/>
      <c r="P23" s="134"/>
      <c r="Q23" s="134"/>
    </row>
    <row r="24" spans="1:17" s="3" customFormat="1" x14ac:dyDescent="0.2">
      <c r="A24" s="8">
        <v>17</v>
      </c>
      <c r="B24" s="139"/>
      <c r="C24" s="139"/>
      <c r="D24" s="139"/>
      <c r="E24" s="139"/>
      <c r="F24" s="139"/>
      <c r="G24" s="8">
        <v>17</v>
      </c>
      <c r="H24" s="139"/>
      <c r="I24" s="139"/>
      <c r="L24" s="134"/>
      <c r="M24" s="134"/>
      <c r="N24" s="134"/>
      <c r="O24" s="134"/>
      <c r="P24" s="134"/>
      <c r="Q24" s="134"/>
    </row>
    <row r="25" spans="1:17" s="3" customFormat="1" x14ac:dyDescent="0.2">
      <c r="A25" s="8">
        <v>18</v>
      </c>
      <c r="B25" s="139"/>
      <c r="C25" s="139"/>
      <c r="D25" s="139"/>
      <c r="E25" s="139"/>
      <c r="F25" s="139"/>
      <c r="G25" s="8">
        <v>18</v>
      </c>
      <c r="H25" s="139"/>
      <c r="I25" s="139"/>
      <c r="L25" s="134"/>
      <c r="M25" s="134"/>
      <c r="N25" s="134"/>
      <c r="O25" s="134"/>
      <c r="P25" s="134"/>
      <c r="Q25" s="134"/>
    </row>
    <row r="26" spans="1:17" s="3" customFormat="1" x14ac:dyDescent="0.2">
      <c r="A26" s="8">
        <v>19</v>
      </c>
      <c r="B26" s="139"/>
      <c r="C26" s="139"/>
      <c r="D26" s="139"/>
      <c r="E26" s="139"/>
      <c r="F26" s="139"/>
      <c r="G26" s="8">
        <v>19</v>
      </c>
      <c r="H26" s="139"/>
      <c r="I26" s="139"/>
      <c r="L26" s="134"/>
      <c r="M26" s="134"/>
      <c r="N26" s="134"/>
      <c r="O26" s="134"/>
      <c r="P26" s="134"/>
      <c r="Q26" s="134"/>
    </row>
    <row r="27" spans="1:17" s="3" customFormat="1" x14ac:dyDescent="0.2">
      <c r="A27" s="8">
        <v>20</v>
      </c>
      <c r="B27" s="139"/>
      <c r="C27" s="139"/>
      <c r="D27" s="139"/>
      <c r="E27" s="139"/>
      <c r="F27" s="139"/>
      <c r="G27" s="8">
        <v>20</v>
      </c>
      <c r="H27" s="139"/>
      <c r="I27" s="139"/>
      <c r="L27" s="134"/>
      <c r="M27" s="134"/>
      <c r="N27" s="134"/>
      <c r="O27" s="134"/>
      <c r="P27" s="134"/>
      <c r="Q27" s="134"/>
    </row>
    <row r="28" spans="1:17" s="3" customFormat="1" x14ac:dyDescent="0.2">
      <c r="A28" s="8">
        <v>21</v>
      </c>
      <c r="B28" s="139"/>
      <c r="C28" s="139"/>
      <c r="D28" s="139"/>
      <c r="E28" s="139"/>
      <c r="F28" s="139"/>
      <c r="G28" s="8">
        <v>21</v>
      </c>
      <c r="H28" s="139"/>
      <c r="I28" s="139"/>
      <c r="L28" s="134"/>
      <c r="M28" s="134"/>
      <c r="N28" s="134"/>
      <c r="O28" s="134"/>
      <c r="P28" s="134"/>
      <c r="Q28" s="134"/>
    </row>
    <row r="29" spans="1:17" s="3" customFormat="1" x14ac:dyDescent="0.2">
      <c r="A29" s="8">
        <v>22</v>
      </c>
      <c r="B29" s="139"/>
      <c r="C29" s="139"/>
      <c r="D29" s="139"/>
      <c r="E29" s="139"/>
      <c r="F29" s="139"/>
      <c r="G29" s="8">
        <v>22</v>
      </c>
      <c r="H29" s="139"/>
      <c r="I29" s="139"/>
      <c r="L29" s="134"/>
      <c r="M29" s="134"/>
      <c r="N29" s="134"/>
      <c r="O29" s="134"/>
      <c r="P29" s="134"/>
      <c r="Q29" s="134"/>
    </row>
    <row r="30" spans="1:17" s="3" customFormat="1" x14ac:dyDescent="0.2">
      <c r="A30" s="8">
        <v>23</v>
      </c>
      <c r="B30" s="139"/>
      <c r="C30" s="139"/>
      <c r="D30" s="139"/>
      <c r="E30" s="139"/>
      <c r="F30" s="139"/>
      <c r="G30" s="8">
        <v>23</v>
      </c>
      <c r="H30" s="139"/>
      <c r="I30" s="139"/>
      <c r="L30" s="134"/>
      <c r="M30" s="134"/>
      <c r="N30" s="134"/>
      <c r="O30" s="134"/>
      <c r="P30" s="134"/>
      <c r="Q30" s="134"/>
    </row>
    <row r="31" spans="1:17" s="3" customFormat="1" x14ac:dyDescent="0.2">
      <c r="A31" s="8">
        <v>24</v>
      </c>
      <c r="B31" s="139"/>
      <c r="C31" s="139"/>
      <c r="D31" s="139"/>
      <c r="E31" s="139"/>
      <c r="F31" s="139"/>
      <c r="G31" s="8">
        <v>24</v>
      </c>
      <c r="H31" s="139"/>
      <c r="I31" s="139"/>
      <c r="L31" s="134"/>
      <c r="M31" s="134"/>
      <c r="N31" s="134"/>
      <c r="O31" s="134"/>
      <c r="P31" s="134"/>
      <c r="Q31" s="134"/>
    </row>
    <row r="32" spans="1:17" s="3" customFormat="1" x14ac:dyDescent="0.2">
      <c r="A32" s="8">
        <v>25</v>
      </c>
      <c r="B32" s="139"/>
      <c r="C32" s="139"/>
      <c r="D32" s="139"/>
      <c r="E32" s="139"/>
      <c r="F32" s="139"/>
      <c r="G32" s="8">
        <v>25</v>
      </c>
      <c r="H32" s="139"/>
      <c r="I32" s="139"/>
      <c r="L32" s="134"/>
      <c r="M32" s="134"/>
      <c r="N32" s="134"/>
      <c r="O32" s="134"/>
      <c r="P32" s="134"/>
      <c r="Q32" s="134"/>
    </row>
    <row r="33" spans="1:17" s="3" customFormat="1" x14ac:dyDescent="0.2">
      <c r="A33" s="8">
        <v>26</v>
      </c>
      <c r="B33" s="139"/>
      <c r="C33" s="139"/>
      <c r="D33" s="139"/>
      <c r="E33" s="139"/>
      <c r="F33" s="139"/>
      <c r="G33" s="8">
        <v>26</v>
      </c>
      <c r="H33" s="139"/>
      <c r="I33" s="139"/>
      <c r="L33" s="134"/>
      <c r="M33" s="134"/>
      <c r="N33" s="134"/>
      <c r="O33" s="134"/>
      <c r="P33" s="134"/>
      <c r="Q33" s="134"/>
    </row>
    <row r="34" spans="1:17" s="3" customFormat="1" x14ac:dyDescent="0.2">
      <c r="A34" s="8">
        <v>27</v>
      </c>
      <c r="B34" s="139"/>
      <c r="C34" s="139"/>
      <c r="D34" s="139"/>
      <c r="E34" s="139"/>
      <c r="F34" s="139"/>
      <c r="G34" s="8">
        <v>27</v>
      </c>
      <c r="H34" s="139"/>
      <c r="I34" s="139"/>
      <c r="L34" s="134"/>
      <c r="M34" s="134"/>
      <c r="N34" s="134"/>
      <c r="O34" s="134"/>
      <c r="P34" s="134"/>
      <c r="Q34" s="134"/>
    </row>
    <row r="35" spans="1:17" s="3" customFormat="1" x14ac:dyDescent="0.2">
      <c r="A35" s="8">
        <v>28</v>
      </c>
      <c r="B35" s="139"/>
      <c r="C35" s="139"/>
      <c r="D35" s="139"/>
      <c r="E35" s="139"/>
      <c r="F35" s="139"/>
      <c r="G35" s="8">
        <v>28</v>
      </c>
      <c r="H35" s="139"/>
      <c r="I35" s="139"/>
      <c r="L35" s="134"/>
      <c r="M35" s="134"/>
      <c r="N35" s="134"/>
      <c r="O35" s="134"/>
      <c r="P35" s="134"/>
      <c r="Q35" s="134"/>
    </row>
    <row r="36" spans="1:17" s="3" customFormat="1" x14ac:dyDescent="0.2">
      <c r="A36" s="8">
        <v>29</v>
      </c>
      <c r="B36" s="139"/>
      <c r="C36" s="139"/>
      <c r="D36" s="139"/>
      <c r="E36" s="139"/>
      <c r="F36" s="139"/>
      <c r="G36" s="8">
        <v>29</v>
      </c>
      <c r="H36" s="139"/>
      <c r="I36" s="139"/>
      <c r="L36" s="134"/>
      <c r="M36" s="134"/>
      <c r="N36" s="134"/>
      <c r="O36" s="134"/>
      <c r="P36" s="134"/>
      <c r="Q36" s="134"/>
    </row>
    <row r="37" spans="1:17" s="3" customFormat="1" x14ac:dyDescent="0.2">
      <c r="A37" s="8">
        <v>30</v>
      </c>
      <c r="B37" s="139"/>
      <c r="C37" s="140"/>
      <c r="D37" s="140"/>
      <c r="E37" s="139"/>
      <c r="F37" s="139"/>
      <c r="G37" s="8">
        <v>30</v>
      </c>
      <c r="H37" s="140"/>
      <c r="I37" s="140"/>
      <c r="L37" s="134"/>
      <c r="M37" s="134"/>
      <c r="N37" s="134"/>
      <c r="O37" s="134"/>
      <c r="P37" s="134"/>
      <c r="Q37" s="134"/>
    </row>
    <row r="38" spans="1:17" s="138" customFormat="1" ht="15.75" x14ac:dyDescent="0.25">
      <c r="A38" s="141"/>
      <c r="B38" s="142" t="s">
        <v>100</v>
      </c>
      <c r="C38" s="144"/>
      <c r="D38" s="143" t="s">
        <v>99</v>
      </c>
      <c r="E38" s="134"/>
      <c r="F38" s="134"/>
      <c r="G38" s="141"/>
      <c r="H38" s="144"/>
      <c r="I38" s="143" t="s">
        <v>99</v>
      </c>
      <c r="J38" s="3"/>
      <c r="K38" s="3"/>
      <c r="L38" s="137"/>
      <c r="M38" s="137"/>
      <c r="N38" s="137"/>
      <c r="O38" s="137"/>
      <c r="P38" s="137"/>
      <c r="Q38" s="137"/>
    </row>
    <row r="39" spans="1:17" x14ac:dyDescent="0.2">
      <c r="C39" s="4"/>
      <c r="D39" s="5"/>
      <c r="E39" s="5"/>
      <c r="F39" s="5"/>
      <c r="G39" s="5"/>
      <c r="H39" s="5"/>
      <c r="I39" s="5"/>
      <c r="J39" s="5"/>
      <c r="K39" s="5"/>
    </row>
    <row r="40" spans="1:17" s="25" customFormat="1" ht="48.75" customHeight="1" x14ac:dyDescent="0.2">
      <c r="A40" s="555" t="s">
        <v>101</v>
      </c>
      <c r="B40" s="556"/>
      <c r="C40" s="577"/>
      <c r="D40" s="577"/>
      <c r="F40" s="29"/>
      <c r="J40" s="43"/>
      <c r="K40" s="43"/>
      <c r="L40" s="31"/>
      <c r="M40" s="31"/>
      <c r="N40" s="31"/>
      <c r="O40" s="31"/>
      <c r="P40" s="31"/>
      <c r="Q40" s="31"/>
    </row>
    <row r="41" spans="1:17" s="25" customFormat="1" x14ac:dyDescent="0.2">
      <c r="C41" s="578" t="s">
        <v>30</v>
      </c>
      <c r="D41" s="579"/>
      <c r="F41" s="133" t="s">
        <v>31</v>
      </c>
      <c r="J41" s="145"/>
      <c r="K41" s="145"/>
      <c r="L41" s="43"/>
      <c r="M41" s="43"/>
      <c r="N41" s="43"/>
      <c r="O41" s="31"/>
      <c r="P41" s="31"/>
      <c r="Q41" s="31"/>
    </row>
    <row r="42" spans="1:17" s="25" customFormat="1" ht="21.75" customHeight="1" x14ac:dyDescent="0.2">
      <c r="A42" s="28" t="s">
        <v>23</v>
      </c>
      <c r="C42" s="569"/>
      <c r="D42" s="569"/>
      <c r="E42" s="31"/>
      <c r="F42" s="31"/>
      <c r="G42" s="31"/>
      <c r="L42" s="31"/>
      <c r="M42" s="31"/>
      <c r="N42" s="31"/>
      <c r="O42" s="31"/>
      <c r="P42" s="31"/>
      <c r="Q42" s="31"/>
    </row>
    <row r="43" spans="1:17" s="25" customFormat="1" x14ac:dyDescent="0.2">
      <c r="A43" s="28"/>
      <c r="C43" s="578" t="s">
        <v>31</v>
      </c>
      <c r="D43" s="579"/>
      <c r="E43" s="43"/>
      <c r="F43" s="43"/>
      <c r="G43" s="43"/>
      <c r="L43" s="31"/>
      <c r="M43" s="31"/>
      <c r="N43" s="31"/>
      <c r="O43" s="31"/>
      <c r="P43" s="31"/>
      <c r="Q43" s="31"/>
    </row>
    <row r="44" spans="1:17" s="25" customFormat="1" ht="21" customHeight="1" x14ac:dyDescent="0.2">
      <c r="A44" s="25" t="s">
        <v>24</v>
      </c>
      <c r="C44" s="569"/>
      <c r="D44" s="569"/>
      <c r="E44" s="31"/>
      <c r="F44" s="31"/>
      <c r="G44" s="31"/>
      <c r="L44" s="31"/>
      <c r="M44" s="31"/>
      <c r="N44" s="31"/>
      <c r="O44" s="31"/>
      <c r="P44" s="31"/>
      <c r="Q44" s="31"/>
    </row>
  </sheetData>
  <customSheetViews>
    <customSheetView guid="{2F812348-4B3B-449B-8765-AA5AF65CE59A}" scale="90" hiddenRows="1" state="hidden">
      <pane xSplit="2" ySplit="7" topLeftCell="C8" activePane="bottomRight" state="frozen"/>
      <selection pane="bottomRight" activeCell="E7" sqref="E7"/>
      <colBreaks count="1" manualBreakCount="1">
        <brk id="11" max="44" man="1"/>
      </colBreaks>
      <pageMargins left="0.71" right="0.16" top="0.42" bottom="0.27" header="0.4" footer="0.27"/>
      <pageSetup paperSize="9" scale="80" orientation="portrait" r:id="rId1"/>
      <headerFooter alignWithMargins="0"/>
    </customSheetView>
    <customSheetView guid="{F332D32E-045B-4465-8802-1CD58673CCF4}" scale="90" showPageBreaks="1" printArea="1" hiddenRows="1">
      <pane xSplit="2" ySplit="7" topLeftCell="C8" activePane="bottomRight" state="frozen"/>
      <selection pane="bottomRight" activeCell="E7" sqref="E7"/>
      <colBreaks count="1" manualBreakCount="1">
        <brk id="11" max="44" man="1"/>
      </colBreaks>
      <pageMargins left="0.71" right="0.16" top="0.42" bottom="0.27" header="0.4" footer="0.27"/>
      <pageSetup paperSize="9" scale="80" orientation="portrait" r:id="rId2"/>
      <headerFooter alignWithMargins="0"/>
    </customSheetView>
    <customSheetView guid="{198654E4-748F-4BA1-98B3-FA532209439D}" scale="90" showPageBreaks="1" printArea="1" hiddenRows="1">
      <pane xSplit="2" ySplit="7" topLeftCell="C8" activePane="bottomRight" state="frozen"/>
      <selection pane="bottomRight" activeCell="C29" sqref="C29"/>
      <colBreaks count="1" manualBreakCount="1">
        <brk id="11" max="44" man="1"/>
      </colBreaks>
      <pageMargins left="0.71" right="0.16" top="0.42" bottom="0.27" header="0.4" footer="0.27"/>
      <pageSetup paperSize="9" scale="80" orientation="portrait" r:id="rId3"/>
      <headerFooter alignWithMargins="0"/>
    </customSheetView>
    <customSheetView guid="{60C8347C-565B-4347-843D-DEDC7AB97903}" scale="90" showPageBreaks="1" printArea="1" hiddenRows="1" state="hidden">
      <pane xSplit="2" ySplit="7" topLeftCell="C8" activePane="bottomRight" state="frozen"/>
      <selection pane="bottomRight" activeCell="E7" sqref="E7"/>
      <colBreaks count="1" manualBreakCount="1">
        <brk id="11" max="44" man="1"/>
      </colBreaks>
      <pageMargins left="0.71" right="0.16" top="0.42" bottom="0.27" header="0.4" footer="0.27"/>
      <pageSetup paperSize="9" scale="80" orientation="portrait" r:id="rId4"/>
      <headerFooter alignWithMargins="0"/>
    </customSheetView>
  </customSheetViews>
  <mergeCells count="13">
    <mergeCell ref="G3:I3"/>
    <mergeCell ref="G5:I5"/>
    <mergeCell ref="G4:I4"/>
    <mergeCell ref="A1:I1"/>
    <mergeCell ref="C44:D44"/>
    <mergeCell ref="A40:B40"/>
    <mergeCell ref="A3:F3"/>
    <mergeCell ref="D4:F4"/>
    <mergeCell ref="D5:F5"/>
    <mergeCell ref="C40:D40"/>
    <mergeCell ref="C41:D41"/>
    <mergeCell ref="C42:D42"/>
    <mergeCell ref="C43:D43"/>
  </mergeCells>
  <phoneticPr fontId="0" type="noConversion"/>
  <pageMargins left="0.71" right="0.16" top="0.42" bottom="0.27" header="0.4" footer="0.27"/>
  <pageSetup paperSize="9" scale="80" orientation="portrait" r:id="rId5"/>
  <headerFooter alignWithMargins="0"/>
  <colBreaks count="1" manualBreakCount="1">
    <brk id="11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U60"/>
  <sheetViews>
    <sheetView zoomScale="60" zoomScaleNormal="60" workbookViewId="0">
      <selection activeCell="C3" sqref="C3:AK3"/>
    </sheetView>
  </sheetViews>
  <sheetFormatPr defaultColWidth="9.140625" defaultRowHeight="12.75" x14ac:dyDescent="0.2"/>
  <cols>
    <col min="1" max="1" width="5.42578125" style="170" customWidth="1"/>
    <col min="2" max="2" width="32.140625" style="170" customWidth="1"/>
    <col min="3" max="3" width="3.85546875" style="170" customWidth="1"/>
    <col min="4" max="4" width="4.140625" style="170" customWidth="1"/>
    <col min="5" max="6" width="4.5703125" style="170" customWidth="1"/>
    <col min="7" max="7" width="8.140625" style="170" customWidth="1"/>
    <col min="8" max="8" width="5" style="170" customWidth="1"/>
    <col min="9" max="9" width="6.140625" style="170" customWidth="1"/>
    <col min="10" max="10" width="6" style="170" customWidth="1"/>
    <col min="11" max="11" width="5" style="170" customWidth="1"/>
    <col min="12" max="12" width="5.28515625" style="170" customWidth="1"/>
    <col min="13" max="13" width="7.7109375" style="170" customWidth="1"/>
    <col min="14" max="14" width="5.7109375" style="170" customWidth="1"/>
    <col min="15" max="15" width="4.85546875" style="170" customWidth="1"/>
    <col min="16" max="17" width="7.5703125" style="170" customWidth="1"/>
    <col min="18" max="18" width="4.28515625" style="170" customWidth="1"/>
    <col min="19" max="19" width="4.7109375" style="170" customWidth="1"/>
    <col min="20" max="20" width="3.85546875" style="170" customWidth="1"/>
    <col min="21" max="21" width="4.7109375" style="170" customWidth="1"/>
    <col min="22" max="22" width="7.7109375" style="170" customWidth="1"/>
    <col min="23" max="23" width="5.28515625" style="170" customWidth="1"/>
    <col min="24" max="24" width="4.42578125" style="170" customWidth="1"/>
    <col min="25" max="25" width="4.7109375" style="170" customWidth="1"/>
    <col min="26" max="26" width="4" style="170" customWidth="1"/>
    <col min="27" max="27" width="4.140625" style="170" customWidth="1"/>
    <col min="28" max="28" width="8" style="170" customWidth="1"/>
    <col min="29" max="29" width="5" style="170" customWidth="1"/>
    <col min="30" max="30" width="4.7109375" style="170" customWidth="1"/>
    <col min="31" max="31" width="8" style="170" customWidth="1"/>
    <col min="32" max="32" width="7.42578125" style="170" customWidth="1"/>
    <col min="33" max="33" width="5.7109375" style="170" customWidth="1"/>
    <col min="34" max="34" width="4.42578125" style="170" customWidth="1"/>
    <col min="35" max="35" width="4.5703125" style="170" customWidth="1"/>
    <col min="36" max="36" width="5.140625" style="170" customWidth="1"/>
    <col min="37" max="37" width="6.7109375" style="170" customWidth="1"/>
    <col min="38" max="38" width="5.42578125" style="170" customWidth="1"/>
    <col min="39" max="39" width="5.28515625" style="170" customWidth="1"/>
    <col min="40" max="41" width="5" style="170" customWidth="1"/>
    <col min="42" max="42" width="5.28515625" style="170" customWidth="1"/>
    <col min="43" max="43" width="6.7109375" style="170" customWidth="1"/>
    <col min="44" max="44" width="5" style="170" customWidth="1"/>
    <col min="45" max="45" width="4.85546875" style="170" customWidth="1"/>
    <col min="46" max="46" width="7" style="170" customWidth="1"/>
    <col min="47" max="47" width="8.140625" style="170" customWidth="1"/>
    <col min="48" max="16384" width="9.140625" style="170"/>
  </cols>
  <sheetData>
    <row r="1" spans="1:47" x14ac:dyDescent="0.2">
      <c r="C1" s="171"/>
      <c r="O1" s="582" t="s">
        <v>144</v>
      </c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</row>
    <row r="2" spans="1:47" x14ac:dyDescent="0.2">
      <c r="C2" s="171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2"/>
      <c r="AF2" s="582"/>
      <c r="AG2" s="582"/>
      <c r="AH2" s="582"/>
      <c r="AI2" s="582"/>
      <c r="AJ2" s="582"/>
      <c r="AK2" s="582"/>
      <c r="AL2" s="582"/>
      <c r="AM2" s="582"/>
      <c r="AN2" s="582"/>
      <c r="AO2" s="582"/>
      <c r="AP2" s="582"/>
      <c r="AQ2" s="582"/>
      <c r="AR2" s="582"/>
      <c r="AS2" s="582"/>
      <c r="AT2" s="582"/>
      <c r="AU2" s="582"/>
    </row>
    <row r="3" spans="1:47" ht="51" customHeight="1" x14ac:dyDescent="0.3">
      <c r="C3" s="584" t="s">
        <v>218</v>
      </c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584"/>
      <c r="T3" s="584"/>
      <c r="U3" s="584"/>
      <c r="V3" s="584"/>
      <c r="W3" s="584"/>
      <c r="X3" s="584"/>
      <c r="Y3" s="584"/>
      <c r="Z3" s="584"/>
      <c r="AA3" s="584"/>
      <c r="AB3" s="584"/>
      <c r="AC3" s="584"/>
      <c r="AD3" s="584"/>
      <c r="AE3" s="584"/>
      <c r="AF3" s="584"/>
      <c r="AG3" s="584"/>
      <c r="AH3" s="584"/>
      <c r="AI3" s="584"/>
      <c r="AJ3" s="584"/>
      <c r="AK3" s="584"/>
    </row>
    <row r="4" spans="1:47" ht="15.75" x14ac:dyDescent="0.25">
      <c r="C4" s="172"/>
      <c r="G4" s="585"/>
      <c r="H4" s="585"/>
      <c r="I4" s="585"/>
      <c r="J4" s="585"/>
      <c r="K4" s="585"/>
      <c r="L4" s="585"/>
      <c r="M4" s="585"/>
      <c r="N4" s="585"/>
      <c r="O4" s="585"/>
    </row>
    <row r="5" spans="1:47" ht="15.75" x14ac:dyDescent="0.25">
      <c r="C5" s="172"/>
      <c r="G5" s="586" t="s">
        <v>18</v>
      </c>
      <c r="H5" s="586"/>
      <c r="I5" s="586"/>
      <c r="J5" s="586"/>
      <c r="K5" s="586"/>
      <c r="L5" s="586"/>
      <c r="M5" s="586"/>
      <c r="N5" s="586"/>
      <c r="O5" s="586"/>
    </row>
    <row r="6" spans="1:47" ht="17.25" customHeight="1" x14ac:dyDescent="0.2">
      <c r="A6" s="173"/>
      <c r="B6" s="173"/>
      <c r="C6" s="580" t="s">
        <v>159</v>
      </c>
      <c r="D6" s="580"/>
      <c r="E6" s="580"/>
      <c r="F6" s="580"/>
      <c r="G6" s="580"/>
      <c r="H6" s="580"/>
      <c r="I6" s="580"/>
      <c r="J6" s="580"/>
      <c r="K6" s="580"/>
      <c r="L6" s="580"/>
      <c r="M6" s="580"/>
      <c r="N6" s="580"/>
      <c r="O6" s="580"/>
      <c r="P6" s="580"/>
      <c r="Q6" s="580"/>
      <c r="R6" s="580" t="s">
        <v>160</v>
      </c>
      <c r="S6" s="580"/>
      <c r="T6" s="580"/>
      <c r="U6" s="580"/>
      <c r="V6" s="580"/>
      <c r="W6" s="580"/>
      <c r="X6" s="580"/>
      <c r="Y6" s="580"/>
      <c r="Z6" s="580"/>
      <c r="AA6" s="580"/>
      <c r="AB6" s="580"/>
      <c r="AC6" s="580"/>
      <c r="AD6" s="580"/>
      <c r="AE6" s="580"/>
      <c r="AF6" s="580"/>
      <c r="AG6" s="580" t="s">
        <v>161</v>
      </c>
      <c r="AH6" s="580"/>
      <c r="AI6" s="580"/>
      <c r="AJ6" s="580"/>
      <c r="AK6" s="580"/>
      <c r="AL6" s="580"/>
      <c r="AM6" s="580"/>
      <c r="AN6" s="580"/>
      <c r="AO6" s="580"/>
      <c r="AP6" s="580"/>
      <c r="AQ6" s="580"/>
      <c r="AR6" s="580"/>
      <c r="AS6" s="580"/>
      <c r="AT6" s="580"/>
      <c r="AU6" s="580"/>
    </row>
    <row r="7" spans="1:47" ht="12.75" customHeight="1" x14ac:dyDescent="0.2">
      <c r="A7" s="587" t="s">
        <v>1</v>
      </c>
      <c r="B7" s="587" t="s">
        <v>51</v>
      </c>
      <c r="C7" s="580"/>
      <c r="D7" s="580"/>
      <c r="E7" s="580"/>
      <c r="F7" s="580"/>
      <c r="G7" s="175" t="s">
        <v>19</v>
      </c>
      <c r="H7" s="580"/>
      <c r="I7" s="580"/>
      <c r="J7" s="580"/>
      <c r="K7" s="580"/>
      <c r="L7" s="580"/>
      <c r="M7" s="175" t="s">
        <v>19</v>
      </c>
      <c r="N7" s="580"/>
      <c r="O7" s="580"/>
      <c r="P7" s="175" t="s">
        <v>19</v>
      </c>
      <c r="Q7" s="176"/>
      <c r="R7" s="580"/>
      <c r="S7" s="580"/>
      <c r="T7" s="580"/>
      <c r="U7" s="580"/>
      <c r="V7" s="175" t="s">
        <v>19</v>
      </c>
      <c r="W7" s="580"/>
      <c r="X7" s="580"/>
      <c r="Y7" s="580"/>
      <c r="Z7" s="580"/>
      <c r="AA7" s="580"/>
      <c r="AB7" s="175" t="s">
        <v>19</v>
      </c>
      <c r="AC7" s="580"/>
      <c r="AD7" s="580"/>
      <c r="AE7" s="175" t="s">
        <v>19</v>
      </c>
      <c r="AF7" s="176"/>
      <c r="AG7" s="581"/>
      <c r="AH7" s="581"/>
      <c r="AI7" s="581"/>
      <c r="AJ7" s="581"/>
      <c r="AK7" s="175" t="s">
        <v>19</v>
      </c>
      <c r="AL7" s="581"/>
      <c r="AM7" s="581"/>
      <c r="AN7" s="581"/>
      <c r="AO7" s="581"/>
      <c r="AP7" s="581"/>
      <c r="AQ7" s="175" t="s">
        <v>19</v>
      </c>
      <c r="AR7" s="581"/>
      <c r="AS7" s="581"/>
      <c r="AT7" s="175" t="s">
        <v>19</v>
      </c>
      <c r="AU7" s="176"/>
    </row>
    <row r="8" spans="1:47" ht="25.5" x14ac:dyDescent="0.2">
      <c r="A8" s="587"/>
      <c r="B8" s="587"/>
      <c r="C8" s="174">
        <v>1</v>
      </c>
      <c r="D8" s="174">
        <v>2</v>
      </c>
      <c r="E8" s="174">
        <v>3</v>
      </c>
      <c r="F8" s="174">
        <v>4</v>
      </c>
      <c r="G8" s="177" t="s">
        <v>48</v>
      </c>
      <c r="H8" s="174">
        <v>5</v>
      </c>
      <c r="I8" s="174">
        <v>6</v>
      </c>
      <c r="J8" s="174">
        <v>7</v>
      </c>
      <c r="K8" s="174">
        <v>8</v>
      </c>
      <c r="L8" s="174">
        <v>9</v>
      </c>
      <c r="M8" s="177" t="s">
        <v>49</v>
      </c>
      <c r="N8" s="174">
        <v>10</v>
      </c>
      <c r="O8" s="174">
        <v>11</v>
      </c>
      <c r="P8" s="177" t="s">
        <v>50</v>
      </c>
      <c r="Q8" s="178" t="s">
        <v>17</v>
      </c>
      <c r="R8" s="174">
        <v>1</v>
      </c>
      <c r="S8" s="174">
        <v>2</v>
      </c>
      <c r="T8" s="174">
        <v>3</v>
      </c>
      <c r="U8" s="174">
        <v>4</v>
      </c>
      <c r="V8" s="177" t="s">
        <v>48</v>
      </c>
      <c r="W8" s="174">
        <v>5</v>
      </c>
      <c r="X8" s="174">
        <v>6</v>
      </c>
      <c r="Y8" s="174">
        <v>7</v>
      </c>
      <c r="Z8" s="174">
        <v>8</v>
      </c>
      <c r="AA8" s="174">
        <v>9</v>
      </c>
      <c r="AB8" s="177" t="s">
        <v>49</v>
      </c>
      <c r="AC8" s="174">
        <v>10</v>
      </c>
      <c r="AD8" s="174">
        <v>11</v>
      </c>
      <c r="AE8" s="177" t="s">
        <v>50</v>
      </c>
      <c r="AF8" s="178" t="s">
        <v>17</v>
      </c>
      <c r="AG8" s="179">
        <v>1</v>
      </c>
      <c r="AH8" s="179">
        <v>2</v>
      </c>
      <c r="AI8" s="179">
        <v>3</v>
      </c>
      <c r="AJ8" s="179">
        <v>4</v>
      </c>
      <c r="AK8" s="177" t="s">
        <v>48</v>
      </c>
      <c r="AL8" s="179">
        <v>5</v>
      </c>
      <c r="AM8" s="179">
        <v>6</v>
      </c>
      <c r="AN8" s="179">
        <v>7</v>
      </c>
      <c r="AO8" s="179">
        <v>8</v>
      </c>
      <c r="AP8" s="179">
        <v>9</v>
      </c>
      <c r="AQ8" s="177" t="s">
        <v>49</v>
      </c>
      <c r="AR8" s="179">
        <v>10</v>
      </c>
      <c r="AS8" s="179">
        <v>11</v>
      </c>
      <c r="AT8" s="177" t="s">
        <v>50</v>
      </c>
      <c r="AU8" s="178" t="s">
        <v>17</v>
      </c>
    </row>
    <row r="9" spans="1:47" x14ac:dyDescent="0.2">
      <c r="A9" s="173">
        <v>1</v>
      </c>
      <c r="B9" s="173"/>
      <c r="C9" s="180"/>
      <c r="D9" s="180"/>
      <c r="E9" s="180"/>
      <c r="F9" s="180"/>
      <c r="G9" s="181">
        <f>SUM(C9:F9)</f>
        <v>0</v>
      </c>
      <c r="H9" s="180"/>
      <c r="I9" s="180"/>
      <c r="J9" s="180"/>
      <c r="K9" s="180"/>
      <c r="L9" s="180"/>
      <c r="M9" s="181">
        <f>SUM(H9:L9)</f>
        <v>0</v>
      </c>
      <c r="N9" s="180"/>
      <c r="O9" s="180"/>
      <c r="P9" s="181">
        <f>SUM(N9:O9)</f>
        <v>0</v>
      </c>
      <c r="Q9" s="182">
        <f>G9+M9+P9</f>
        <v>0</v>
      </c>
      <c r="R9" s="180"/>
      <c r="S9" s="180"/>
      <c r="T9" s="180"/>
      <c r="U9" s="180"/>
      <c r="V9" s="181">
        <f>SUM(R9:U9)</f>
        <v>0</v>
      </c>
      <c r="W9" s="180"/>
      <c r="X9" s="180"/>
      <c r="Y9" s="180"/>
      <c r="Z9" s="180"/>
      <c r="AA9" s="180"/>
      <c r="AB9" s="181">
        <f>SUM(W9:AA9)</f>
        <v>0</v>
      </c>
      <c r="AC9" s="180"/>
      <c r="AD9" s="180"/>
      <c r="AE9" s="181">
        <f>SUM(AC9:AD9)</f>
        <v>0</v>
      </c>
      <c r="AF9" s="182">
        <f>V9+AB9+AE9</f>
        <v>0</v>
      </c>
      <c r="AG9" s="183"/>
      <c r="AH9" s="183"/>
      <c r="AI9" s="183"/>
      <c r="AJ9" s="183"/>
      <c r="AK9" s="181">
        <f>AG9+AH9+AI9+AJ9</f>
        <v>0</v>
      </c>
      <c r="AL9" s="183"/>
      <c r="AM9" s="183"/>
      <c r="AN9" s="183"/>
      <c r="AO9" s="183"/>
      <c r="AP9" s="183"/>
      <c r="AQ9" s="181">
        <f>AL9+AM9+AN9+AO9+AP9</f>
        <v>0</v>
      </c>
      <c r="AR9" s="183"/>
      <c r="AS9" s="183"/>
      <c r="AT9" s="181">
        <f>AR9+AS9</f>
        <v>0</v>
      </c>
      <c r="AU9" s="182">
        <f>AK9+AQ9+AT9</f>
        <v>0</v>
      </c>
    </row>
    <row r="10" spans="1:47" x14ac:dyDescent="0.2">
      <c r="A10" s="173">
        <v>2</v>
      </c>
      <c r="B10" s="173"/>
      <c r="C10" s="180"/>
      <c r="D10" s="180"/>
      <c r="E10" s="180"/>
      <c r="F10" s="180"/>
      <c r="G10" s="181">
        <f t="shared" ref="G10:G28" si="0">SUM(C10:F10)</f>
        <v>0</v>
      </c>
      <c r="H10" s="180"/>
      <c r="I10" s="180"/>
      <c r="J10" s="180"/>
      <c r="K10" s="180"/>
      <c r="L10" s="180"/>
      <c r="M10" s="181">
        <f t="shared" ref="M10:M28" si="1">SUM(H10:L10)</f>
        <v>0</v>
      </c>
      <c r="N10" s="180"/>
      <c r="O10" s="180"/>
      <c r="P10" s="181">
        <f t="shared" ref="P10:P28" si="2">SUM(N10:O10)</f>
        <v>0</v>
      </c>
      <c r="Q10" s="182">
        <f t="shared" ref="Q10:Q28" si="3">G10+M10+P10</f>
        <v>0</v>
      </c>
      <c r="R10" s="180"/>
      <c r="S10" s="180"/>
      <c r="T10" s="180"/>
      <c r="U10" s="180"/>
      <c r="V10" s="181">
        <f t="shared" ref="V10:V28" si="4">SUM(R10:U10)</f>
        <v>0</v>
      </c>
      <c r="W10" s="180"/>
      <c r="X10" s="180"/>
      <c r="Y10" s="180"/>
      <c r="Z10" s="180"/>
      <c r="AA10" s="180"/>
      <c r="AB10" s="181">
        <f t="shared" ref="AB10:AB28" si="5">SUM(W10:AA10)</f>
        <v>0</v>
      </c>
      <c r="AC10" s="180"/>
      <c r="AD10" s="180"/>
      <c r="AE10" s="181">
        <f t="shared" ref="AE10:AE28" si="6">SUM(AC10:AD10)</f>
        <v>0</v>
      </c>
      <c r="AF10" s="182">
        <f t="shared" ref="AF10:AF28" si="7">V10+AB10+AE10</f>
        <v>0</v>
      </c>
      <c r="AG10" s="183"/>
      <c r="AH10" s="183"/>
      <c r="AI10" s="183"/>
      <c r="AJ10" s="183"/>
      <c r="AK10" s="181">
        <f t="shared" ref="AK10:AK28" si="8">AG10+AH10+AI10+AJ10</f>
        <v>0</v>
      </c>
      <c r="AL10" s="183"/>
      <c r="AM10" s="183"/>
      <c r="AN10" s="183"/>
      <c r="AO10" s="183"/>
      <c r="AP10" s="183"/>
      <c r="AQ10" s="181">
        <f t="shared" ref="AQ10:AQ28" si="9">AL10+AM10+AN10+AO10+AP10</f>
        <v>0</v>
      </c>
      <c r="AR10" s="183"/>
      <c r="AS10" s="183"/>
      <c r="AT10" s="181">
        <f t="shared" ref="AT10:AT28" si="10">AR10+AS10</f>
        <v>0</v>
      </c>
      <c r="AU10" s="182">
        <f t="shared" ref="AU10:AU28" si="11">AK10+AQ10+AT10</f>
        <v>0</v>
      </c>
    </row>
    <row r="11" spans="1:47" x14ac:dyDescent="0.2">
      <c r="A11" s="173">
        <v>3</v>
      </c>
      <c r="B11" s="173"/>
      <c r="C11" s="180"/>
      <c r="D11" s="180"/>
      <c r="E11" s="180"/>
      <c r="F11" s="180"/>
      <c r="G11" s="181">
        <f t="shared" si="0"/>
        <v>0</v>
      </c>
      <c r="H11" s="180"/>
      <c r="I11" s="180"/>
      <c r="J11" s="180"/>
      <c r="K11" s="180"/>
      <c r="L11" s="180"/>
      <c r="M11" s="181">
        <f t="shared" si="1"/>
        <v>0</v>
      </c>
      <c r="N11" s="180"/>
      <c r="O11" s="180"/>
      <c r="P11" s="181">
        <f t="shared" si="2"/>
        <v>0</v>
      </c>
      <c r="Q11" s="182">
        <f t="shared" si="3"/>
        <v>0</v>
      </c>
      <c r="R11" s="180"/>
      <c r="S11" s="180"/>
      <c r="T11" s="180"/>
      <c r="U11" s="180"/>
      <c r="V11" s="181">
        <f t="shared" si="4"/>
        <v>0</v>
      </c>
      <c r="W11" s="180"/>
      <c r="X11" s="180"/>
      <c r="Y11" s="180"/>
      <c r="Z11" s="180"/>
      <c r="AA11" s="180"/>
      <c r="AB11" s="181">
        <f t="shared" si="5"/>
        <v>0</v>
      </c>
      <c r="AC11" s="180"/>
      <c r="AD11" s="180"/>
      <c r="AE11" s="181">
        <f t="shared" si="6"/>
        <v>0</v>
      </c>
      <c r="AF11" s="182">
        <f t="shared" si="7"/>
        <v>0</v>
      </c>
      <c r="AG11" s="183"/>
      <c r="AH11" s="183"/>
      <c r="AI11" s="183"/>
      <c r="AJ11" s="183"/>
      <c r="AK11" s="181">
        <f t="shared" si="8"/>
        <v>0</v>
      </c>
      <c r="AL11" s="183"/>
      <c r="AM11" s="183"/>
      <c r="AN11" s="183"/>
      <c r="AO11" s="183"/>
      <c r="AP11" s="183"/>
      <c r="AQ11" s="181">
        <f t="shared" si="9"/>
        <v>0</v>
      </c>
      <c r="AR11" s="183"/>
      <c r="AS11" s="183"/>
      <c r="AT11" s="181">
        <f t="shared" si="10"/>
        <v>0</v>
      </c>
      <c r="AU11" s="182">
        <f t="shared" si="11"/>
        <v>0</v>
      </c>
    </row>
    <row r="12" spans="1:47" x14ac:dyDescent="0.2">
      <c r="A12" s="173">
        <v>4</v>
      </c>
      <c r="B12" s="173"/>
      <c r="C12" s="180"/>
      <c r="D12" s="180"/>
      <c r="E12" s="180"/>
      <c r="F12" s="180"/>
      <c r="G12" s="181">
        <f t="shared" si="0"/>
        <v>0</v>
      </c>
      <c r="H12" s="180"/>
      <c r="I12" s="180"/>
      <c r="J12" s="180"/>
      <c r="K12" s="180"/>
      <c r="L12" s="180"/>
      <c r="M12" s="181">
        <f t="shared" si="1"/>
        <v>0</v>
      </c>
      <c r="N12" s="180"/>
      <c r="O12" s="180"/>
      <c r="P12" s="181">
        <f t="shared" si="2"/>
        <v>0</v>
      </c>
      <c r="Q12" s="182">
        <f t="shared" si="3"/>
        <v>0</v>
      </c>
      <c r="R12" s="180"/>
      <c r="S12" s="180"/>
      <c r="T12" s="180"/>
      <c r="U12" s="180"/>
      <c r="V12" s="181">
        <f t="shared" si="4"/>
        <v>0</v>
      </c>
      <c r="W12" s="180"/>
      <c r="X12" s="180"/>
      <c r="Y12" s="180"/>
      <c r="Z12" s="180"/>
      <c r="AA12" s="180"/>
      <c r="AB12" s="181">
        <f t="shared" si="5"/>
        <v>0</v>
      </c>
      <c r="AC12" s="180"/>
      <c r="AD12" s="180"/>
      <c r="AE12" s="181">
        <f t="shared" si="6"/>
        <v>0</v>
      </c>
      <c r="AF12" s="182">
        <f t="shared" si="7"/>
        <v>0</v>
      </c>
      <c r="AG12" s="183"/>
      <c r="AH12" s="183"/>
      <c r="AI12" s="183"/>
      <c r="AJ12" s="183"/>
      <c r="AK12" s="181">
        <f t="shared" si="8"/>
        <v>0</v>
      </c>
      <c r="AL12" s="183"/>
      <c r="AM12" s="183"/>
      <c r="AN12" s="183"/>
      <c r="AO12" s="183"/>
      <c r="AP12" s="183"/>
      <c r="AQ12" s="181">
        <f t="shared" si="9"/>
        <v>0</v>
      </c>
      <c r="AR12" s="183"/>
      <c r="AS12" s="183"/>
      <c r="AT12" s="181">
        <f t="shared" si="10"/>
        <v>0</v>
      </c>
      <c r="AU12" s="182">
        <f t="shared" si="11"/>
        <v>0</v>
      </c>
    </row>
    <row r="13" spans="1:47" x14ac:dyDescent="0.2">
      <c r="A13" s="173">
        <v>5</v>
      </c>
      <c r="B13" s="173"/>
      <c r="C13" s="180"/>
      <c r="D13" s="180"/>
      <c r="E13" s="180"/>
      <c r="F13" s="180"/>
      <c r="G13" s="181">
        <f t="shared" si="0"/>
        <v>0</v>
      </c>
      <c r="H13" s="180"/>
      <c r="I13" s="180"/>
      <c r="J13" s="180"/>
      <c r="K13" s="180"/>
      <c r="L13" s="180"/>
      <c r="M13" s="181">
        <f t="shared" si="1"/>
        <v>0</v>
      </c>
      <c r="N13" s="180"/>
      <c r="O13" s="180"/>
      <c r="P13" s="181">
        <f t="shared" si="2"/>
        <v>0</v>
      </c>
      <c r="Q13" s="182">
        <f t="shared" si="3"/>
        <v>0</v>
      </c>
      <c r="R13" s="180"/>
      <c r="S13" s="180"/>
      <c r="T13" s="180"/>
      <c r="U13" s="180"/>
      <c r="V13" s="181">
        <f t="shared" si="4"/>
        <v>0</v>
      </c>
      <c r="W13" s="180"/>
      <c r="X13" s="180"/>
      <c r="Y13" s="180"/>
      <c r="Z13" s="180"/>
      <c r="AA13" s="180"/>
      <c r="AB13" s="181">
        <f t="shared" si="5"/>
        <v>0</v>
      </c>
      <c r="AC13" s="180"/>
      <c r="AD13" s="180"/>
      <c r="AE13" s="181">
        <f t="shared" si="6"/>
        <v>0</v>
      </c>
      <c r="AF13" s="182">
        <f t="shared" si="7"/>
        <v>0</v>
      </c>
      <c r="AG13" s="183"/>
      <c r="AH13" s="183"/>
      <c r="AI13" s="183"/>
      <c r="AJ13" s="183"/>
      <c r="AK13" s="181">
        <f t="shared" si="8"/>
        <v>0</v>
      </c>
      <c r="AL13" s="183"/>
      <c r="AM13" s="183"/>
      <c r="AN13" s="183"/>
      <c r="AO13" s="183"/>
      <c r="AP13" s="183"/>
      <c r="AQ13" s="181">
        <f t="shared" si="9"/>
        <v>0</v>
      </c>
      <c r="AR13" s="183"/>
      <c r="AS13" s="183"/>
      <c r="AT13" s="181">
        <f t="shared" si="10"/>
        <v>0</v>
      </c>
      <c r="AU13" s="182">
        <f t="shared" si="11"/>
        <v>0</v>
      </c>
    </row>
    <row r="14" spans="1:47" x14ac:dyDescent="0.2">
      <c r="A14" s="173">
        <v>6</v>
      </c>
      <c r="B14" s="173"/>
      <c r="C14" s="180"/>
      <c r="D14" s="180"/>
      <c r="E14" s="180"/>
      <c r="F14" s="180"/>
      <c r="G14" s="181">
        <f t="shared" si="0"/>
        <v>0</v>
      </c>
      <c r="H14" s="180"/>
      <c r="I14" s="180"/>
      <c r="J14" s="180"/>
      <c r="K14" s="180"/>
      <c r="L14" s="180"/>
      <c r="M14" s="181">
        <f t="shared" si="1"/>
        <v>0</v>
      </c>
      <c r="N14" s="180"/>
      <c r="O14" s="180"/>
      <c r="P14" s="181">
        <f t="shared" si="2"/>
        <v>0</v>
      </c>
      <c r="Q14" s="182">
        <f t="shared" si="3"/>
        <v>0</v>
      </c>
      <c r="R14" s="180"/>
      <c r="S14" s="180"/>
      <c r="T14" s="180"/>
      <c r="U14" s="180"/>
      <c r="V14" s="181">
        <f t="shared" si="4"/>
        <v>0</v>
      </c>
      <c r="W14" s="180"/>
      <c r="X14" s="180"/>
      <c r="Y14" s="180"/>
      <c r="Z14" s="180"/>
      <c r="AA14" s="180"/>
      <c r="AB14" s="181">
        <f t="shared" si="5"/>
        <v>0</v>
      </c>
      <c r="AC14" s="180"/>
      <c r="AD14" s="180"/>
      <c r="AE14" s="181">
        <f t="shared" si="6"/>
        <v>0</v>
      </c>
      <c r="AF14" s="182">
        <f t="shared" si="7"/>
        <v>0</v>
      </c>
      <c r="AG14" s="183"/>
      <c r="AH14" s="183"/>
      <c r="AI14" s="183"/>
      <c r="AJ14" s="183"/>
      <c r="AK14" s="181">
        <f t="shared" si="8"/>
        <v>0</v>
      </c>
      <c r="AL14" s="183"/>
      <c r="AM14" s="183"/>
      <c r="AN14" s="183"/>
      <c r="AO14" s="183"/>
      <c r="AP14" s="183"/>
      <c r="AQ14" s="181">
        <f t="shared" si="9"/>
        <v>0</v>
      </c>
      <c r="AR14" s="183"/>
      <c r="AS14" s="183"/>
      <c r="AT14" s="181">
        <f t="shared" si="10"/>
        <v>0</v>
      </c>
      <c r="AU14" s="182">
        <f t="shared" si="11"/>
        <v>0</v>
      </c>
    </row>
    <row r="15" spans="1:47" x14ac:dyDescent="0.2">
      <c r="A15" s="173">
        <v>7</v>
      </c>
      <c r="B15" s="173"/>
      <c r="C15" s="180"/>
      <c r="D15" s="180"/>
      <c r="E15" s="180"/>
      <c r="F15" s="180"/>
      <c r="G15" s="181">
        <f t="shared" si="0"/>
        <v>0</v>
      </c>
      <c r="H15" s="180"/>
      <c r="I15" s="180"/>
      <c r="J15" s="180"/>
      <c r="K15" s="180"/>
      <c r="L15" s="180"/>
      <c r="M15" s="181">
        <f t="shared" si="1"/>
        <v>0</v>
      </c>
      <c r="N15" s="180"/>
      <c r="O15" s="180"/>
      <c r="P15" s="181">
        <f t="shared" si="2"/>
        <v>0</v>
      </c>
      <c r="Q15" s="182">
        <f t="shared" si="3"/>
        <v>0</v>
      </c>
      <c r="R15" s="180"/>
      <c r="S15" s="180"/>
      <c r="T15" s="180"/>
      <c r="U15" s="180"/>
      <c r="V15" s="181">
        <f t="shared" si="4"/>
        <v>0</v>
      </c>
      <c r="W15" s="180"/>
      <c r="X15" s="180"/>
      <c r="Y15" s="180"/>
      <c r="Z15" s="180"/>
      <c r="AA15" s="180"/>
      <c r="AB15" s="181">
        <f t="shared" si="5"/>
        <v>0</v>
      </c>
      <c r="AC15" s="180"/>
      <c r="AD15" s="180"/>
      <c r="AE15" s="181">
        <f t="shared" si="6"/>
        <v>0</v>
      </c>
      <c r="AF15" s="182">
        <f t="shared" si="7"/>
        <v>0</v>
      </c>
      <c r="AG15" s="183"/>
      <c r="AH15" s="183"/>
      <c r="AI15" s="183"/>
      <c r="AJ15" s="183"/>
      <c r="AK15" s="181">
        <f t="shared" si="8"/>
        <v>0</v>
      </c>
      <c r="AL15" s="183"/>
      <c r="AM15" s="183"/>
      <c r="AN15" s="183"/>
      <c r="AO15" s="183"/>
      <c r="AP15" s="183"/>
      <c r="AQ15" s="181">
        <f t="shared" si="9"/>
        <v>0</v>
      </c>
      <c r="AR15" s="183"/>
      <c r="AS15" s="183"/>
      <c r="AT15" s="181">
        <f t="shared" si="10"/>
        <v>0</v>
      </c>
      <c r="AU15" s="182">
        <f t="shared" si="11"/>
        <v>0</v>
      </c>
    </row>
    <row r="16" spans="1:47" x14ac:dyDescent="0.2">
      <c r="A16" s="173">
        <v>8</v>
      </c>
      <c r="B16" s="173"/>
      <c r="C16" s="180"/>
      <c r="D16" s="180"/>
      <c r="E16" s="180"/>
      <c r="F16" s="180"/>
      <c r="G16" s="181">
        <f t="shared" si="0"/>
        <v>0</v>
      </c>
      <c r="H16" s="180"/>
      <c r="I16" s="180"/>
      <c r="J16" s="180"/>
      <c r="K16" s="180"/>
      <c r="L16" s="180"/>
      <c r="M16" s="181">
        <f t="shared" si="1"/>
        <v>0</v>
      </c>
      <c r="N16" s="180"/>
      <c r="O16" s="180"/>
      <c r="P16" s="181">
        <f t="shared" si="2"/>
        <v>0</v>
      </c>
      <c r="Q16" s="182">
        <f t="shared" si="3"/>
        <v>0</v>
      </c>
      <c r="R16" s="180"/>
      <c r="S16" s="180"/>
      <c r="T16" s="180"/>
      <c r="U16" s="180"/>
      <c r="V16" s="181">
        <f t="shared" si="4"/>
        <v>0</v>
      </c>
      <c r="W16" s="180"/>
      <c r="X16" s="180"/>
      <c r="Y16" s="180"/>
      <c r="Z16" s="180"/>
      <c r="AA16" s="180"/>
      <c r="AB16" s="181">
        <f t="shared" si="5"/>
        <v>0</v>
      </c>
      <c r="AC16" s="180"/>
      <c r="AD16" s="180"/>
      <c r="AE16" s="181">
        <f t="shared" si="6"/>
        <v>0</v>
      </c>
      <c r="AF16" s="182">
        <f t="shared" si="7"/>
        <v>0</v>
      </c>
      <c r="AG16" s="183"/>
      <c r="AH16" s="183"/>
      <c r="AI16" s="183"/>
      <c r="AJ16" s="183"/>
      <c r="AK16" s="181">
        <f t="shared" si="8"/>
        <v>0</v>
      </c>
      <c r="AL16" s="183"/>
      <c r="AM16" s="183"/>
      <c r="AN16" s="183"/>
      <c r="AO16" s="183"/>
      <c r="AP16" s="183"/>
      <c r="AQ16" s="181">
        <f t="shared" si="9"/>
        <v>0</v>
      </c>
      <c r="AR16" s="183"/>
      <c r="AS16" s="183"/>
      <c r="AT16" s="181">
        <f t="shared" si="10"/>
        <v>0</v>
      </c>
      <c r="AU16" s="182">
        <f t="shared" si="11"/>
        <v>0</v>
      </c>
    </row>
    <row r="17" spans="1:47" x14ac:dyDescent="0.2">
      <c r="A17" s="173">
        <v>9</v>
      </c>
      <c r="B17" s="173"/>
      <c r="C17" s="180"/>
      <c r="D17" s="180"/>
      <c r="E17" s="180"/>
      <c r="F17" s="180"/>
      <c r="G17" s="181">
        <f t="shared" si="0"/>
        <v>0</v>
      </c>
      <c r="H17" s="180"/>
      <c r="I17" s="180"/>
      <c r="J17" s="180"/>
      <c r="K17" s="180"/>
      <c r="L17" s="180"/>
      <c r="M17" s="181">
        <f t="shared" si="1"/>
        <v>0</v>
      </c>
      <c r="N17" s="180"/>
      <c r="O17" s="180"/>
      <c r="P17" s="181">
        <f t="shared" si="2"/>
        <v>0</v>
      </c>
      <c r="Q17" s="182">
        <f t="shared" si="3"/>
        <v>0</v>
      </c>
      <c r="R17" s="180"/>
      <c r="S17" s="180"/>
      <c r="T17" s="180"/>
      <c r="U17" s="180"/>
      <c r="V17" s="181">
        <f t="shared" si="4"/>
        <v>0</v>
      </c>
      <c r="W17" s="180"/>
      <c r="X17" s="180"/>
      <c r="Y17" s="180"/>
      <c r="Z17" s="180"/>
      <c r="AA17" s="180"/>
      <c r="AB17" s="181">
        <f t="shared" si="5"/>
        <v>0</v>
      </c>
      <c r="AC17" s="180"/>
      <c r="AD17" s="180"/>
      <c r="AE17" s="181">
        <f t="shared" si="6"/>
        <v>0</v>
      </c>
      <c r="AF17" s="182">
        <f t="shared" si="7"/>
        <v>0</v>
      </c>
      <c r="AG17" s="183"/>
      <c r="AH17" s="183"/>
      <c r="AI17" s="183"/>
      <c r="AJ17" s="183"/>
      <c r="AK17" s="181">
        <f t="shared" si="8"/>
        <v>0</v>
      </c>
      <c r="AL17" s="183"/>
      <c r="AM17" s="183"/>
      <c r="AN17" s="183"/>
      <c r="AO17" s="183"/>
      <c r="AP17" s="183"/>
      <c r="AQ17" s="181">
        <f t="shared" si="9"/>
        <v>0</v>
      </c>
      <c r="AR17" s="183"/>
      <c r="AS17" s="183"/>
      <c r="AT17" s="181">
        <f t="shared" si="10"/>
        <v>0</v>
      </c>
      <c r="AU17" s="182">
        <f t="shared" si="11"/>
        <v>0</v>
      </c>
    </row>
    <row r="18" spans="1:47" x14ac:dyDescent="0.2">
      <c r="A18" s="173">
        <v>10</v>
      </c>
      <c r="B18" s="173"/>
      <c r="C18" s="180"/>
      <c r="D18" s="180"/>
      <c r="E18" s="180"/>
      <c r="F18" s="180"/>
      <c r="G18" s="181">
        <f t="shared" si="0"/>
        <v>0</v>
      </c>
      <c r="H18" s="180"/>
      <c r="I18" s="180"/>
      <c r="J18" s="180"/>
      <c r="K18" s="180"/>
      <c r="L18" s="180"/>
      <c r="M18" s="181">
        <f t="shared" si="1"/>
        <v>0</v>
      </c>
      <c r="N18" s="180"/>
      <c r="O18" s="180"/>
      <c r="P18" s="181">
        <f t="shared" si="2"/>
        <v>0</v>
      </c>
      <c r="Q18" s="182">
        <f t="shared" si="3"/>
        <v>0</v>
      </c>
      <c r="R18" s="180"/>
      <c r="S18" s="180"/>
      <c r="T18" s="180"/>
      <c r="U18" s="180"/>
      <c r="V18" s="181">
        <f t="shared" si="4"/>
        <v>0</v>
      </c>
      <c r="W18" s="180"/>
      <c r="X18" s="180"/>
      <c r="Y18" s="180"/>
      <c r="Z18" s="180"/>
      <c r="AA18" s="180"/>
      <c r="AB18" s="181">
        <f t="shared" si="5"/>
        <v>0</v>
      </c>
      <c r="AC18" s="180"/>
      <c r="AD18" s="180"/>
      <c r="AE18" s="181">
        <f t="shared" si="6"/>
        <v>0</v>
      </c>
      <c r="AF18" s="182">
        <f t="shared" si="7"/>
        <v>0</v>
      </c>
      <c r="AG18" s="183"/>
      <c r="AH18" s="183"/>
      <c r="AI18" s="183"/>
      <c r="AJ18" s="183"/>
      <c r="AK18" s="181">
        <f t="shared" si="8"/>
        <v>0</v>
      </c>
      <c r="AL18" s="183"/>
      <c r="AM18" s="183"/>
      <c r="AN18" s="183"/>
      <c r="AO18" s="183"/>
      <c r="AP18" s="183"/>
      <c r="AQ18" s="181">
        <f t="shared" si="9"/>
        <v>0</v>
      </c>
      <c r="AR18" s="183"/>
      <c r="AS18" s="183"/>
      <c r="AT18" s="181">
        <f t="shared" si="10"/>
        <v>0</v>
      </c>
      <c r="AU18" s="182">
        <f t="shared" si="11"/>
        <v>0</v>
      </c>
    </row>
    <row r="19" spans="1:47" x14ac:dyDescent="0.2">
      <c r="A19" s="173">
        <v>11</v>
      </c>
      <c r="B19" s="173"/>
      <c r="C19" s="180"/>
      <c r="D19" s="180"/>
      <c r="E19" s="180"/>
      <c r="F19" s="180"/>
      <c r="G19" s="181">
        <f t="shared" si="0"/>
        <v>0</v>
      </c>
      <c r="H19" s="180"/>
      <c r="I19" s="180"/>
      <c r="J19" s="180"/>
      <c r="K19" s="180"/>
      <c r="L19" s="180"/>
      <c r="M19" s="181">
        <f t="shared" si="1"/>
        <v>0</v>
      </c>
      <c r="N19" s="180"/>
      <c r="O19" s="180"/>
      <c r="P19" s="181">
        <f t="shared" si="2"/>
        <v>0</v>
      </c>
      <c r="Q19" s="182">
        <f t="shared" si="3"/>
        <v>0</v>
      </c>
      <c r="R19" s="180"/>
      <c r="S19" s="180"/>
      <c r="T19" s="180"/>
      <c r="U19" s="180"/>
      <c r="V19" s="181">
        <f t="shared" si="4"/>
        <v>0</v>
      </c>
      <c r="W19" s="180"/>
      <c r="X19" s="180"/>
      <c r="Y19" s="180"/>
      <c r="Z19" s="180"/>
      <c r="AA19" s="180"/>
      <c r="AB19" s="181">
        <f t="shared" si="5"/>
        <v>0</v>
      </c>
      <c r="AC19" s="180"/>
      <c r="AD19" s="180"/>
      <c r="AE19" s="181">
        <f t="shared" si="6"/>
        <v>0</v>
      </c>
      <c r="AF19" s="182">
        <f t="shared" si="7"/>
        <v>0</v>
      </c>
      <c r="AG19" s="183"/>
      <c r="AH19" s="183"/>
      <c r="AI19" s="183"/>
      <c r="AJ19" s="183"/>
      <c r="AK19" s="181">
        <f t="shared" si="8"/>
        <v>0</v>
      </c>
      <c r="AL19" s="183"/>
      <c r="AM19" s="183"/>
      <c r="AN19" s="183"/>
      <c r="AO19" s="183"/>
      <c r="AP19" s="183"/>
      <c r="AQ19" s="181">
        <f t="shared" si="9"/>
        <v>0</v>
      </c>
      <c r="AR19" s="183"/>
      <c r="AS19" s="183"/>
      <c r="AT19" s="181">
        <f t="shared" si="10"/>
        <v>0</v>
      </c>
      <c r="AU19" s="182">
        <f t="shared" si="11"/>
        <v>0</v>
      </c>
    </row>
    <row r="20" spans="1:47" x14ac:dyDescent="0.2">
      <c r="A20" s="173">
        <v>12</v>
      </c>
      <c r="B20" s="173"/>
      <c r="C20" s="180"/>
      <c r="D20" s="180"/>
      <c r="E20" s="180"/>
      <c r="F20" s="180"/>
      <c r="G20" s="181">
        <f t="shared" si="0"/>
        <v>0</v>
      </c>
      <c r="H20" s="180"/>
      <c r="I20" s="180"/>
      <c r="J20" s="180"/>
      <c r="K20" s="180"/>
      <c r="L20" s="180"/>
      <c r="M20" s="181">
        <f t="shared" si="1"/>
        <v>0</v>
      </c>
      <c r="N20" s="180"/>
      <c r="O20" s="180"/>
      <c r="P20" s="181">
        <f t="shared" si="2"/>
        <v>0</v>
      </c>
      <c r="Q20" s="182">
        <f t="shared" si="3"/>
        <v>0</v>
      </c>
      <c r="R20" s="180"/>
      <c r="S20" s="180"/>
      <c r="T20" s="180"/>
      <c r="U20" s="180"/>
      <c r="V20" s="181">
        <f t="shared" si="4"/>
        <v>0</v>
      </c>
      <c r="W20" s="180"/>
      <c r="X20" s="180"/>
      <c r="Y20" s="180"/>
      <c r="Z20" s="180"/>
      <c r="AA20" s="180"/>
      <c r="AB20" s="181">
        <f t="shared" si="5"/>
        <v>0</v>
      </c>
      <c r="AC20" s="180"/>
      <c r="AD20" s="180"/>
      <c r="AE20" s="181">
        <f t="shared" si="6"/>
        <v>0</v>
      </c>
      <c r="AF20" s="182">
        <f t="shared" si="7"/>
        <v>0</v>
      </c>
      <c r="AG20" s="183"/>
      <c r="AH20" s="183"/>
      <c r="AI20" s="183"/>
      <c r="AJ20" s="183"/>
      <c r="AK20" s="181">
        <f t="shared" si="8"/>
        <v>0</v>
      </c>
      <c r="AL20" s="183"/>
      <c r="AM20" s="183"/>
      <c r="AN20" s="183"/>
      <c r="AO20" s="183"/>
      <c r="AP20" s="183"/>
      <c r="AQ20" s="181">
        <f t="shared" si="9"/>
        <v>0</v>
      </c>
      <c r="AR20" s="183"/>
      <c r="AS20" s="183"/>
      <c r="AT20" s="181">
        <f t="shared" si="10"/>
        <v>0</v>
      </c>
      <c r="AU20" s="182">
        <f t="shared" si="11"/>
        <v>0</v>
      </c>
    </row>
    <row r="21" spans="1:47" x14ac:dyDescent="0.2">
      <c r="A21" s="173">
        <v>13</v>
      </c>
      <c r="B21" s="173"/>
      <c r="C21" s="180"/>
      <c r="D21" s="180"/>
      <c r="E21" s="180"/>
      <c r="F21" s="180"/>
      <c r="G21" s="181">
        <f t="shared" si="0"/>
        <v>0</v>
      </c>
      <c r="H21" s="180"/>
      <c r="I21" s="180"/>
      <c r="J21" s="180"/>
      <c r="K21" s="180"/>
      <c r="L21" s="180"/>
      <c r="M21" s="181">
        <f t="shared" si="1"/>
        <v>0</v>
      </c>
      <c r="N21" s="180"/>
      <c r="O21" s="180"/>
      <c r="P21" s="181">
        <f t="shared" si="2"/>
        <v>0</v>
      </c>
      <c r="Q21" s="182">
        <f t="shared" si="3"/>
        <v>0</v>
      </c>
      <c r="R21" s="180"/>
      <c r="S21" s="180"/>
      <c r="T21" s="180"/>
      <c r="U21" s="180"/>
      <c r="V21" s="181">
        <f t="shared" si="4"/>
        <v>0</v>
      </c>
      <c r="W21" s="180"/>
      <c r="X21" s="180"/>
      <c r="Y21" s="180"/>
      <c r="Z21" s="180"/>
      <c r="AA21" s="180"/>
      <c r="AB21" s="181">
        <f t="shared" si="5"/>
        <v>0</v>
      </c>
      <c r="AC21" s="180"/>
      <c r="AD21" s="180"/>
      <c r="AE21" s="181">
        <f t="shared" si="6"/>
        <v>0</v>
      </c>
      <c r="AF21" s="182">
        <f t="shared" si="7"/>
        <v>0</v>
      </c>
      <c r="AG21" s="183"/>
      <c r="AH21" s="183"/>
      <c r="AI21" s="183"/>
      <c r="AJ21" s="183"/>
      <c r="AK21" s="181">
        <f t="shared" si="8"/>
        <v>0</v>
      </c>
      <c r="AL21" s="183"/>
      <c r="AM21" s="183"/>
      <c r="AN21" s="183"/>
      <c r="AO21" s="183"/>
      <c r="AP21" s="183"/>
      <c r="AQ21" s="181">
        <f t="shared" si="9"/>
        <v>0</v>
      </c>
      <c r="AR21" s="183"/>
      <c r="AS21" s="183"/>
      <c r="AT21" s="181">
        <f t="shared" si="10"/>
        <v>0</v>
      </c>
      <c r="AU21" s="182">
        <f t="shared" si="11"/>
        <v>0</v>
      </c>
    </row>
    <row r="22" spans="1:47" x14ac:dyDescent="0.2">
      <c r="A22" s="173">
        <v>14</v>
      </c>
      <c r="B22" s="173"/>
      <c r="C22" s="180"/>
      <c r="D22" s="180"/>
      <c r="E22" s="180"/>
      <c r="F22" s="180"/>
      <c r="G22" s="181">
        <f t="shared" si="0"/>
        <v>0</v>
      </c>
      <c r="H22" s="180"/>
      <c r="I22" s="180"/>
      <c r="J22" s="180"/>
      <c r="K22" s="180"/>
      <c r="L22" s="180"/>
      <c r="M22" s="181">
        <f t="shared" si="1"/>
        <v>0</v>
      </c>
      <c r="N22" s="180"/>
      <c r="O22" s="180"/>
      <c r="P22" s="181">
        <f t="shared" si="2"/>
        <v>0</v>
      </c>
      <c r="Q22" s="182">
        <f t="shared" si="3"/>
        <v>0</v>
      </c>
      <c r="R22" s="180"/>
      <c r="S22" s="180"/>
      <c r="T22" s="180"/>
      <c r="U22" s="180"/>
      <c r="V22" s="181">
        <f t="shared" si="4"/>
        <v>0</v>
      </c>
      <c r="W22" s="180"/>
      <c r="X22" s="180"/>
      <c r="Y22" s="180"/>
      <c r="Z22" s="180"/>
      <c r="AA22" s="180"/>
      <c r="AB22" s="181">
        <f t="shared" si="5"/>
        <v>0</v>
      </c>
      <c r="AC22" s="180"/>
      <c r="AD22" s="180"/>
      <c r="AE22" s="181">
        <f t="shared" si="6"/>
        <v>0</v>
      </c>
      <c r="AF22" s="182">
        <f t="shared" si="7"/>
        <v>0</v>
      </c>
      <c r="AG22" s="183"/>
      <c r="AH22" s="183"/>
      <c r="AI22" s="183"/>
      <c r="AJ22" s="183"/>
      <c r="AK22" s="181">
        <f t="shared" si="8"/>
        <v>0</v>
      </c>
      <c r="AL22" s="183"/>
      <c r="AM22" s="183"/>
      <c r="AN22" s="183"/>
      <c r="AO22" s="183"/>
      <c r="AP22" s="183"/>
      <c r="AQ22" s="181">
        <f t="shared" si="9"/>
        <v>0</v>
      </c>
      <c r="AR22" s="183"/>
      <c r="AS22" s="183"/>
      <c r="AT22" s="181">
        <f t="shared" si="10"/>
        <v>0</v>
      </c>
      <c r="AU22" s="182">
        <f t="shared" si="11"/>
        <v>0</v>
      </c>
    </row>
    <row r="23" spans="1:47" x14ac:dyDescent="0.2">
      <c r="A23" s="173">
        <v>15</v>
      </c>
      <c r="B23" s="173"/>
      <c r="C23" s="180"/>
      <c r="D23" s="180"/>
      <c r="E23" s="180"/>
      <c r="F23" s="180"/>
      <c r="G23" s="181">
        <f t="shared" si="0"/>
        <v>0</v>
      </c>
      <c r="H23" s="180"/>
      <c r="I23" s="180"/>
      <c r="J23" s="180"/>
      <c r="K23" s="180"/>
      <c r="L23" s="180"/>
      <c r="M23" s="181">
        <f t="shared" si="1"/>
        <v>0</v>
      </c>
      <c r="N23" s="180"/>
      <c r="O23" s="180"/>
      <c r="P23" s="181">
        <f t="shared" si="2"/>
        <v>0</v>
      </c>
      <c r="Q23" s="182">
        <f t="shared" si="3"/>
        <v>0</v>
      </c>
      <c r="R23" s="180"/>
      <c r="S23" s="180"/>
      <c r="T23" s="180"/>
      <c r="U23" s="180"/>
      <c r="V23" s="181">
        <f t="shared" si="4"/>
        <v>0</v>
      </c>
      <c r="W23" s="180"/>
      <c r="X23" s="180"/>
      <c r="Y23" s="180"/>
      <c r="Z23" s="180"/>
      <c r="AA23" s="180"/>
      <c r="AB23" s="181">
        <f t="shared" si="5"/>
        <v>0</v>
      </c>
      <c r="AC23" s="180"/>
      <c r="AD23" s="180"/>
      <c r="AE23" s="181">
        <f t="shared" si="6"/>
        <v>0</v>
      </c>
      <c r="AF23" s="182">
        <f t="shared" si="7"/>
        <v>0</v>
      </c>
      <c r="AG23" s="183"/>
      <c r="AH23" s="183"/>
      <c r="AI23" s="183"/>
      <c r="AJ23" s="183"/>
      <c r="AK23" s="181">
        <f t="shared" si="8"/>
        <v>0</v>
      </c>
      <c r="AL23" s="183"/>
      <c r="AM23" s="183"/>
      <c r="AN23" s="183"/>
      <c r="AO23" s="183"/>
      <c r="AP23" s="183"/>
      <c r="AQ23" s="181">
        <f t="shared" si="9"/>
        <v>0</v>
      </c>
      <c r="AR23" s="183"/>
      <c r="AS23" s="183"/>
      <c r="AT23" s="181">
        <f t="shared" si="10"/>
        <v>0</v>
      </c>
      <c r="AU23" s="182">
        <f t="shared" si="11"/>
        <v>0</v>
      </c>
    </row>
    <row r="24" spans="1:47" x14ac:dyDescent="0.2">
      <c r="A24" s="173">
        <v>16</v>
      </c>
      <c r="B24" s="173"/>
      <c r="C24" s="180"/>
      <c r="D24" s="180"/>
      <c r="E24" s="180"/>
      <c r="F24" s="180"/>
      <c r="G24" s="181">
        <f t="shared" si="0"/>
        <v>0</v>
      </c>
      <c r="H24" s="180"/>
      <c r="I24" s="180"/>
      <c r="J24" s="180"/>
      <c r="K24" s="180"/>
      <c r="L24" s="180"/>
      <c r="M24" s="181">
        <f t="shared" si="1"/>
        <v>0</v>
      </c>
      <c r="N24" s="180"/>
      <c r="O24" s="180"/>
      <c r="P24" s="181">
        <f t="shared" si="2"/>
        <v>0</v>
      </c>
      <c r="Q24" s="182">
        <f t="shared" si="3"/>
        <v>0</v>
      </c>
      <c r="R24" s="180"/>
      <c r="S24" s="180"/>
      <c r="T24" s="180"/>
      <c r="U24" s="180"/>
      <c r="V24" s="181">
        <f t="shared" si="4"/>
        <v>0</v>
      </c>
      <c r="W24" s="180"/>
      <c r="X24" s="180"/>
      <c r="Y24" s="180"/>
      <c r="Z24" s="180"/>
      <c r="AA24" s="180"/>
      <c r="AB24" s="181">
        <f t="shared" si="5"/>
        <v>0</v>
      </c>
      <c r="AC24" s="180"/>
      <c r="AD24" s="180"/>
      <c r="AE24" s="181">
        <f t="shared" si="6"/>
        <v>0</v>
      </c>
      <c r="AF24" s="182">
        <f t="shared" si="7"/>
        <v>0</v>
      </c>
      <c r="AG24" s="183"/>
      <c r="AH24" s="183"/>
      <c r="AI24" s="183"/>
      <c r="AJ24" s="183"/>
      <c r="AK24" s="181">
        <f t="shared" si="8"/>
        <v>0</v>
      </c>
      <c r="AL24" s="183"/>
      <c r="AM24" s="183"/>
      <c r="AN24" s="183"/>
      <c r="AO24" s="183"/>
      <c r="AP24" s="183"/>
      <c r="AQ24" s="181">
        <f t="shared" si="9"/>
        <v>0</v>
      </c>
      <c r="AR24" s="183"/>
      <c r="AS24" s="183"/>
      <c r="AT24" s="181">
        <f t="shared" si="10"/>
        <v>0</v>
      </c>
      <c r="AU24" s="182">
        <f t="shared" si="11"/>
        <v>0</v>
      </c>
    </row>
    <row r="25" spans="1:47" x14ac:dyDescent="0.2">
      <c r="A25" s="173">
        <v>17</v>
      </c>
      <c r="B25" s="173"/>
      <c r="C25" s="180"/>
      <c r="D25" s="180"/>
      <c r="E25" s="180"/>
      <c r="F25" s="180"/>
      <c r="G25" s="181">
        <f t="shared" si="0"/>
        <v>0</v>
      </c>
      <c r="H25" s="180"/>
      <c r="I25" s="180"/>
      <c r="J25" s="180"/>
      <c r="K25" s="180"/>
      <c r="L25" s="180"/>
      <c r="M25" s="181">
        <f t="shared" si="1"/>
        <v>0</v>
      </c>
      <c r="N25" s="180"/>
      <c r="O25" s="180"/>
      <c r="P25" s="181">
        <f t="shared" si="2"/>
        <v>0</v>
      </c>
      <c r="Q25" s="182">
        <f t="shared" si="3"/>
        <v>0</v>
      </c>
      <c r="R25" s="180"/>
      <c r="S25" s="180"/>
      <c r="T25" s="180"/>
      <c r="U25" s="180"/>
      <c r="V25" s="181">
        <f t="shared" si="4"/>
        <v>0</v>
      </c>
      <c r="W25" s="180"/>
      <c r="X25" s="180"/>
      <c r="Y25" s="180"/>
      <c r="Z25" s="180"/>
      <c r="AA25" s="180"/>
      <c r="AB25" s="181">
        <f t="shared" si="5"/>
        <v>0</v>
      </c>
      <c r="AC25" s="180"/>
      <c r="AD25" s="180"/>
      <c r="AE25" s="181">
        <f t="shared" si="6"/>
        <v>0</v>
      </c>
      <c r="AF25" s="182">
        <f t="shared" si="7"/>
        <v>0</v>
      </c>
      <c r="AG25" s="183"/>
      <c r="AH25" s="183"/>
      <c r="AI25" s="183"/>
      <c r="AJ25" s="183"/>
      <c r="AK25" s="181">
        <f t="shared" si="8"/>
        <v>0</v>
      </c>
      <c r="AL25" s="183"/>
      <c r="AM25" s="183"/>
      <c r="AN25" s="183"/>
      <c r="AO25" s="183"/>
      <c r="AP25" s="183"/>
      <c r="AQ25" s="181">
        <f t="shared" si="9"/>
        <v>0</v>
      </c>
      <c r="AR25" s="183"/>
      <c r="AS25" s="183"/>
      <c r="AT25" s="181">
        <f t="shared" si="10"/>
        <v>0</v>
      </c>
      <c r="AU25" s="182">
        <f t="shared" si="11"/>
        <v>0</v>
      </c>
    </row>
    <row r="26" spans="1:47" x14ac:dyDescent="0.2">
      <c r="A26" s="173">
        <v>18</v>
      </c>
      <c r="B26" s="173"/>
      <c r="C26" s="180"/>
      <c r="D26" s="180"/>
      <c r="E26" s="180"/>
      <c r="F26" s="180"/>
      <c r="G26" s="181">
        <f t="shared" si="0"/>
        <v>0</v>
      </c>
      <c r="H26" s="180"/>
      <c r="I26" s="180"/>
      <c r="J26" s="180"/>
      <c r="K26" s="180"/>
      <c r="L26" s="180"/>
      <c r="M26" s="181">
        <f t="shared" si="1"/>
        <v>0</v>
      </c>
      <c r="N26" s="180"/>
      <c r="O26" s="180"/>
      <c r="P26" s="181">
        <f t="shared" si="2"/>
        <v>0</v>
      </c>
      <c r="Q26" s="182">
        <f t="shared" si="3"/>
        <v>0</v>
      </c>
      <c r="R26" s="180"/>
      <c r="S26" s="180"/>
      <c r="T26" s="180"/>
      <c r="U26" s="180"/>
      <c r="V26" s="181">
        <f t="shared" si="4"/>
        <v>0</v>
      </c>
      <c r="W26" s="180"/>
      <c r="X26" s="180"/>
      <c r="Y26" s="180"/>
      <c r="Z26" s="180"/>
      <c r="AA26" s="180"/>
      <c r="AB26" s="181">
        <f t="shared" si="5"/>
        <v>0</v>
      </c>
      <c r="AC26" s="180"/>
      <c r="AD26" s="180"/>
      <c r="AE26" s="181">
        <f t="shared" si="6"/>
        <v>0</v>
      </c>
      <c r="AF26" s="182">
        <f t="shared" si="7"/>
        <v>0</v>
      </c>
      <c r="AG26" s="183"/>
      <c r="AH26" s="183"/>
      <c r="AI26" s="183"/>
      <c r="AJ26" s="183"/>
      <c r="AK26" s="181">
        <f t="shared" si="8"/>
        <v>0</v>
      </c>
      <c r="AL26" s="183"/>
      <c r="AM26" s="183"/>
      <c r="AN26" s="183"/>
      <c r="AO26" s="183"/>
      <c r="AP26" s="183"/>
      <c r="AQ26" s="181">
        <f t="shared" si="9"/>
        <v>0</v>
      </c>
      <c r="AR26" s="183"/>
      <c r="AS26" s="183"/>
      <c r="AT26" s="181">
        <f t="shared" si="10"/>
        <v>0</v>
      </c>
      <c r="AU26" s="182">
        <f t="shared" si="11"/>
        <v>0</v>
      </c>
    </row>
    <row r="27" spans="1:47" x14ac:dyDescent="0.2">
      <c r="A27" s="173">
        <v>19</v>
      </c>
      <c r="B27" s="173"/>
      <c r="C27" s="180"/>
      <c r="D27" s="180"/>
      <c r="E27" s="180"/>
      <c r="F27" s="180"/>
      <c r="G27" s="181">
        <f t="shared" si="0"/>
        <v>0</v>
      </c>
      <c r="H27" s="180"/>
      <c r="I27" s="180"/>
      <c r="J27" s="180"/>
      <c r="K27" s="180"/>
      <c r="L27" s="180"/>
      <c r="M27" s="181">
        <f t="shared" si="1"/>
        <v>0</v>
      </c>
      <c r="N27" s="180"/>
      <c r="O27" s="180"/>
      <c r="P27" s="181">
        <f t="shared" si="2"/>
        <v>0</v>
      </c>
      <c r="Q27" s="182">
        <f t="shared" si="3"/>
        <v>0</v>
      </c>
      <c r="R27" s="180"/>
      <c r="S27" s="180"/>
      <c r="T27" s="180"/>
      <c r="U27" s="180"/>
      <c r="V27" s="181">
        <f t="shared" si="4"/>
        <v>0</v>
      </c>
      <c r="W27" s="180"/>
      <c r="X27" s="180"/>
      <c r="Y27" s="180"/>
      <c r="Z27" s="180"/>
      <c r="AA27" s="180"/>
      <c r="AB27" s="181">
        <f t="shared" si="5"/>
        <v>0</v>
      </c>
      <c r="AC27" s="180"/>
      <c r="AD27" s="180"/>
      <c r="AE27" s="181">
        <f t="shared" si="6"/>
        <v>0</v>
      </c>
      <c r="AF27" s="182">
        <f t="shared" si="7"/>
        <v>0</v>
      </c>
      <c r="AG27" s="183"/>
      <c r="AH27" s="183"/>
      <c r="AI27" s="183"/>
      <c r="AJ27" s="183"/>
      <c r="AK27" s="181">
        <f t="shared" si="8"/>
        <v>0</v>
      </c>
      <c r="AL27" s="183"/>
      <c r="AM27" s="183"/>
      <c r="AN27" s="183"/>
      <c r="AO27" s="183"/>
      <c r="AP27" s="183"/>
      <c r="AQ27" s="181">
        <f t="shared" si="9"/>
        <v>0</v>
      </c>
      <c r="AR27" s="183"/>
      <c r="AS27" s="183"/>
      <c r="AT27" s="181">
        <f t="shared" si="10"/>
        <v>0</v>
      </c>
      <c r="AU27" s="182">
        <f t="shared" si="11"/>
        <v>0</v>
      </c>
    </row>
    <row r="28" spans="1:47" ht="13.5" thickBot="1" x14ac:dyDescent="0.25">
      <c r="A28" s="173">
        <v>20</v>
      </c>
      <c r="B28" s="173"/>
      <c r="C28" s="180"/>
      <c r="D28" s="180"/>
      <c r="E28" s="180"/>
      <c r="F28" s="180"/>
      <c r="G28" s="181">
        <f t="shared" si="0"/>
        <v>0</v>
      </c>
      <c r="H28" s="180"/>
      <c r="I28" s="180"/>
      <c r="J28" s="180"/>
      <c r="K28" s="180"/>
      <c r="L28" s="180"/>
      <c r="M28" s="181">
        <f t="shared" si="1"/>
        <v>0</v>
      </c>
      <c r="N28" s="180"/>
      <c r="O28" s="180"/>
      <c r="P28" s="181">
        <f t="shared" si="2"/>
        <v>0</v>
      </c>
      <c r="Q28" s="182">
        <f t="shared" si="3"/>
        <v>0</v>
      </c>
      <c r="R28" s="180"/>
      <c r="S28" s="180"/>
      <c r="T28" s="180"/>
      <c r="U28" s="180"/>
      <c r="V28" s="181">
        <f t="shared" si="4"/>
        <v>0</v>
      </c>
      <c r="W28" s="180"/>
      <c r="X28" s="180"/>
      <c r="Y28" s="180"/>
      <c r="Z28" s="180"/>
      <c r="AA28" s="180"/>
      <c r="AB28" s="181">
        <f t="shared" si="5"/>
        <v>0</v>
      </c>
      <c r="AC28" s="180"/>
      <c r="AD28" s="180"/>
      <c r="AE28" s="181">
        <f t="shared" si="6"/>
        <v>0</v>
      </c>
      <c r="AF28" s="182">
        <f t="shared" si="7"/>
        <v>0</v>
      </c>
      <c r="AG28" s="183"/>
      <c r="AH28" s="183"/>
      <c r="AI28" s="183"/>
      <c r="AJ28" s="183"/>
      <c r="AK28" s="181">
        <f t="shared" si="8"/>
        <v>0</v>
      </c>
      <c r="AL28" s="183"/>
      <c r="AM28" s="183"/>
      <c r="AN28" s="183"/>
      <c r="AO28" s="183"/>
      <c r="AP28" s="183"/>
      <c r="AQ28" s="181">
        <f t="shared" si="9"/>
        <v>0</v>
      </c>
      <c r="AR28" s="183"/>
      <c r="AS28" s="183"/>
      <c r="AT28" s="181">
        <f t="shared" si="10"/>
        <v>0</v>
      </c>
      <c r="AU28" s="182">
        <f t="shared" si="11"/>
        <v>0</v>
      </c>
    </row>
    <row r="29" spans="1:47" ht="13.5" thickBot="1" x14ac:dyDescent="0.25">
      <c r="A29" s="184"/>
      <c r="B29" s="185" t="s">
        <v>19</v>
      </c>
      <c r="C29" s="186">
        <f>SUM(C9:C28)</f>
        <v>0</v>
      </c>
      <c r="D29" s="186">
        <f>SUM(D9:D28)</f>
        <v>0</v>
      </c>
      <c r="E29" s="186">
        <f>SUM(E9:E28)</f>
        <v>0</v>
      </c>
      <c r="F29" s="186">
        <f>SUM(F9:F28)</f>
        <v>0</v>
      </c>
      <c r="G29" s="187">
        <f>SUM(C29:F29)</f>
        <v>0</v>
      </c>
      <c r="H29" s="186">
        <f>SUM(H9:H28)</f>
        <v>0</v>
      </c>
      <c r="I29" s="186">
        <f>SUM(I9:I28)</f>
        <v>0</v>
      </c>
      <c r="J29" s="186">
        <f>SUM(J9:J28)</f>
        <v>0</v>
      </c>
      <c r="K29" s="186">
        <f>SUM(K9:K28)</f>
        <v>0</v>
      </c>
      <c r="L29" s="186">
        <f>SUM(L9:L28)</f>
        <v>0</v>
      </c>
      <c r="M29" s="187">
        <f>SUM(H29:L29)</f>
        <v>0</v>
      </c>
      <c r="N29" s="186">
        <f>SUM(N9:N28)</f>
        <v>0</v>
      </c>
      <c r="O29" s="186">
        <f>SUM(O9:O28)</f>
        <v>0</v>
      </c>
      <c r="P29" s="187">
        <f>SUM(N29:O29)</f>
        <v>0</v>
      </c>
      <c r="Q29" s="188">
        <f>G29+M29+P29</f>
        <v>0</v>
      </c>
      <c r="R29" s="186">
        <f>SUM(R9:R28)</f>
        <v>0</v>
      </c>
      <c r="S29" s="186">
        <f>SUM(S9:S28)</f>
        <v>0</v>
      </c>
      <c r="T29" s="186">
        <f>SUM(T9:T28)</f>
        <v>0</v>
      </c>
      <c r="U29" s="186">
        <f>SUM(U9:U28)</f>
        <v>0</v>
      </c>
      <c r="V29" s="187">
        <f>SUM(R29:U29)</f>
        <v>0</v>
      </c>
      <c r="W29" s="186">
        <f>SUM(W9:W28)</f>
        <v>0</v>
      </c>
      <c r="X29" s="186">
        <f>SUM(X9:X28)</f>
        <v>0</v>
      </c>
      <c r="Y29" s="186">
        <f>SUM(Y9:Y28)</f>
        <v>0</v>
      </c>
      <c r="Z29" s="186">
        <f>SUM(Z9:Z28)</f>
        <v>0</v>
      </c>
      <c r="AA29" s="186">
        <f>SUM(AA9:AA28)</f>
        <v>0</v>
      </c>
      <c r="AB29" s="187">
        <f>SUM(W29:AA29)</f>
        <v>0</v>
      </c>
      <c r="AC29" s="186">
        <f>SUM(AC9:AC28)</f>
        <v>0</v>
      </c>
      <c r="AD29" s="186">
        <f>SUM(AD9:AD28)</f>
        <v>0</v>
      </c>
      <c r="AE29" s="187">
        <f>SUM(AC29:AD29)</f>
        <v>0</v>
      </c>
      <c r="AF29" s="188">
        <f>V29+AB29+AE29</f>
        <v>0</v>
      </c>
      <c r="AG29" s="189"/>
      <c r="AH29" s="189"/>
      <c r="AI29" s="189"/>
      <c r="AJ29" s="189"/>
      <c r="AK29" s="187">
        <f>AG29+AH29+AI29+AJ29</f>
        <v>0</v>
      </c>
      <c r="AL29" s="189"/>
      <c r="AM29" s="189"/>
      <c r="AN29" s="189"/>
      <c r="AO29" s="189"/>
      <c r="AP29" s="189"/>
      <c r="AQ29" s="187">
        <f>AL29+AM29+AN29+AO29+AP29</f>
        <v>0</v>
      </c>
      <c r="AR29" s="189"/>
      <c r="AS29" s="189"/>
      <c r="AT29" s="187">
        <f>AR29+AS29</f>
        <v>0</v>
      </c>
      <c r="AU29" s="188">
        <f>AK29+AQ29+AT29</f>
        <v>0</v>
      </c>
    </row>
    <row r="30" spans="1:47" x14ac:dyDescent="0.2">
      <c r="B30" s="190" t="s">
        <v>162</v>
      </c>
      <c r="Q30" s="191"/>
      <c r="AG30" s="191"/>
      <c r="AH30" s="191"/>
      <c r="AI30" s="191"/>
      <c r="AJ30" s="191"/>
      <c r="AL30" s="191"/>
      <c r="AM30" s="191"/>
      <c r="AN30" s="191"/>
      <c r="AO30" s="191"/>
      <c r="AP30" s="191"/>
      <c r="AR30" s="191"/>
      <c r="AS30" s="191"/>
    </row>
    <row r="31" spans="1:47" x14ac:dyDescent="0.2">
      <c r="A31" s="173">
        <v>1</v>
      </c>
      <c r="B31" s="173"/>
      <c r="C31" s="180"/>
      <c r="D31" s="180"/>
      <c r="E31" s="180"/>
      <c r="F31" s="180"/>
      <c r="G31" s="181">
        <f>SUM(C31:F31)</f>
        <v>0</v>
      </c>
      <c r="H31" s="180"/>
      <c r="I31" s="180"/>
      <c r="J31" s="180"/>
      <c r="K31" s="180"/>
      <c r="L31" s="180"/>
      <c r="M31" s="181">
        <f>SUM(H31:L31)</f>
        <v>0</v>
      </c>
      <c r="N31" s="180"/>
      <c r="O31" s="180"/>
      <c r="P31" s="181">
        <f>SUM(N31:O31)</f>
        <v>0</v>
      </c>
      <c r="Q31" s="182">
        <f>G31+M31+P31</f>
        <v>0</v>
      </c>
      <c r="R31" s="180"/>
      <c r="S31" s="180"/>
      <c r="T31" s="180"/>
      <c r="U31" s="180"/>
      <c r="V31" s="181">
        <f>SUM(R31:U31)</f>
        <v>0</v>
      </c>
      <c r="W31" s="180"/>
      <c r="X31" s="180"/>
      <c r="Y31" s="180"/>
      <c r="Z31" s="180"/>
      <c r="AA31" s="180"/>
      <c r="AB31" s="181">
        <f>SUM(W31:AA31)</f>
        <v>0</v>
      </c>
      <c r="AC31" s="180"/>
      <c r="AD31" s="180"/>
      <c r="AE31" s="181">
        <f>SUM(AC31:AD31)</f>
        <v>0</v>
      </c>
      <c r="AF31" s="182">
        <f>V31+AB31+AE31</f>
        <v>0</v>
      </c>
      <c r="AG31" s="183"/>
      <c r="AH31" s="183"/>
      <c r="AI31" s="183"/>
      <c r="AJ31" s="183"/>
      <c r="AK31" s="181">
        <f>AG31+AH31+AI31+AJ31</f>
        <v>0</v>
      </c>
      <c r="AL31" s="183"/>
      <c r="AM31" s="183"/>
      <c r="AN31" s="183"/>
      <c r="AO31" s="183"/>
      <c r="AP31" s="183"/>
      <c r="AQ31" s="181">
        <f>AL31+AM31+AN31+AO31+AP31</f>
        <v>0</v>
      </c>
      <c r="AR31" s="183"/>
      <c r="AS31" s="183"/>
      <c r="AT31" s="181">
        <f>AR31+AS31</f>
        <v>0</v>
      </c>
      <c r="AU31" s="182">
        <f>AK31+AQ31+AT31</f>
        <v>0</v>
      </c>
    </row>
    <row r="32" spans="1:47" x14ac:dyDescent="0.2">
      <c r="A32" s="173">
        <v>2</v>
      </c>
      <c r="B32" s="173"/>
      <c r="C32" s="180"/>
      <c r="D32" s="180"/>
      <c r="E32" s="180"/>
      <c r="F32" s="180"/>
      <c r="G32" s="181">
        <f t="shared" ref="G32:G50" si="12">SUM(C32:F32)</f>
        <v>0</v>
      </c>
      <c r="H32" s="180"/>
      <c r="I32" s="180"/>
      <c r="J32" s="180"/>
      <c r="K32" s="180"/>
      <c r="L32" s="180"/>
      <c r="M32" s="181">
        <f t="shared" ref="M32:M50" si="13">SUM(H32:L32)</f>
        <v>0</v>
      </c>
      <c r="N32" s="180"/>
      <c r="O32" s="180"/>
      <c r="P32" s="181">
        <f t="shared" ref="P32:P50" si="14">SUM(N32:O32)</f>
        <v>0</v>
      </c>
      <c r="Q32" s="182">
        <f t="shared" ref="Q32:Q50" si="15">G32+M32+P32</f>
        <v>0</v>
      </c>
      <c r="R32" s="180"/>
      <c r="S32" s="180"/>
      <c r="T32" s="180"/>
      <c r="U32" s="180"/>
      <c r="V32" s="181">
        <f t="shared" ref="V32:V50" si="16">SUM(R32:U32)</f>
        <v>0</v>
      </c>
      <c r="W32" s="180"/>
      <c r="X32" s="180"/>
      <c r="Y32" s="180"/>
      <c r="Z32" s="180"/>
      <c r="AA32" s="180"/>
      <c r="AB32" s="181">
        <f t="shared" ref="AB32:AB50" si="17">SUM(W32:AA32)</f>
        <v>0</v>
      </c>
      <c r="AC32" s="180"/>
      <c r="AD32" s="180"/>
      <c r="AE32" s="181">
        <f t="shared" ref="AE32:AE50" si="18">SUM(AC32:AD32)</f>
        <v>0</v>
      </c>
      <c r="AF32" s="182">
        <f t="shared" ref="AF32:AF50" si="19">V32+AB32+AE32</f>
        <v>0</v>
      </c>
      <c r="AG32" s="183"/>
      <c r="AH32" s="183"/>
      <c r="AI32" s="183"/>
      <c r="AJ32" s="183"/>
      <c r="AK32" s="181">
        <f t="shared" ref="AK32:AK50" si="20">AG32+AH32+AI32+AJ32</f>
        <v>0</v>
      </c>
      <c r="AL32" s="183"/>
      <c r="AM32" s="183"/>
      <c r="AN32" s="183"/>
      <c r="AO32" s="183"/>
      <c r="AP32" s="183"/>
      <c r="AQ32" s="181">
        <f t="shared" ref="AQ32:AQ50" si="21">AL32+AM32+AN32+AO32+AP32</f>
        <v>0</v>
      </c>
      <c r="AR32" s="183"/>
      <c r="AS32" s="183"/>
      <c r="AT32" s="181">
        <f t="shared" ref="AT32:AT50" si="22">AR32+AS32</f>
        <v>0</v>
      </c>
      <c r="AU32" s="182">
        <f t="shared" ref="AU32:AU50" si="23">AK32+AQ32+AT32</f>
        <v>0</v>
      </c>
    </row>
    <row r="33" spans="1:47" x14ac:dyDescent="0.2">
      <c r="A33" s="173">
        <v>3</v>
      </c>
      <c r="B33" s="173"/>
      <c r="C33" s="180"/>
      <c r="D33" s="180"/>
      <c r="E33" s="180"/>
      <c r="F33" s="180"/>
      <c r="G33" s="181">
        <f t="shared" si="12"/>
        <v>0</v>
      </c>
      <c r="H33" s="180"/>
      <c r="I33" s="180"/>
      <c r="J33" s="180"/>
      <c r="K33" s="180"/>
      <c r="L33" s="180"/>
      <c r="M33" s="181">
        <f t="shared" si="13"/>
        <v>0</v>
      </c>
      <c r="N33" s="180"/>
      <c r="O33" s="180"/>
      <c r="P33" s="181">
        <f t="shared" si="14"/>
        <v>0</v>
      </c>
      <c r="Q33" s="182">
        <f t="shared" si="15"/>
        <v>0</v>
      </c>
      <c r="R33" s="180"/>
      <c r="S33" s="180"/>
      <c r="T33" s="180"/>
      <c r="U33" s="180"/>
      <c r="V33" s="181">
        <f t="shared" si="16"/>
        <v>0</v>
      </c>
      <c r="W33" s="180"/>
      <c r="X33" s="180"/>
      <c r="Y33" s="180"/>
      <c r="Z33" s="180"/>
      <c r="AA33" s="180"/>
      <c r="AB33" s="181">
        <f t="shared" si="17"/>
        <v>0</v>
      </c>
      <c r="AC33" s="180"/>
      <c r="AD33" s="180"/>
      <c r="AE33" s="181">
        <f t="shared" si="18"/>
        <v>0</v>
      </c>
      <c r="AF33" s="182">
        <f t="shared" si="19"/>
        <v>0</v>
      </c>
      <c r="AG33" s="183"/>
      <c r="AH33" s="183"/>
      <c r="AI33" s="183"/>
      <c r="AJ33" s="183"/>
      <c r="AK33" s="181">
        <f t="shared" si="20"/>
        <v>0</v>
      </c>
      <c r="AL33" s="183"/>
      <c r="AM33" s="183"/>
      <c r="AN33" s="183"/>
      <c r="AO33" s="183"/>
      <c r="AP33" s="183"/>
      <c r="AQ33" s="181">
        <f t="shared" si="21"/>
        <v>0</v>
      </c>
      <c r="AR33" s="183"/>
      <c r="AS33" s="183"/>
      <c r="AT33" s="181">
        <f t="shared" si="22"/>
        <v>0</v>
      </c>
      <c r="AU33" s="182">
        <f t="shared" si="23"/>
        <v>0</v>
      </c>
    </row>
    <row r="34" spans="1:47" x14ac:dyDescent="0.2">
      <c r="A34" s="173">
        <v>4</v>
      </c>
      <c r="B34" s="173"/>
      <c r="C34" s="180"/>
      <c r="D34" s="180"/>
      <c r="E34" s="180"/>
      <c r="F34" s="180"/>
      <c r="G34" s="181">
        <f t="shared" si="12"/>
        <v>0</v>
      </c>
      <c r="H34" s="180"/>
      <c r="I34" s="180"/>
      <c r="J34" s="180"/>
      <c r="K34" s="180"/>
      <c r="L34" s="180"/>
      <c r="M34" s="181">
        <f t="shared" si="13"/>
        <v>0</v>
      </c>
      <c r="N34" s="180"/>
      <c r="O34" s="180"/>
      <c r="P34" s="181">
        <f t="shared" si="14"/>
        <v>0</v>
      </c>
      <c r="Q34" s="182">
        <f t="shared" si="15"/>
        <v>0</v>
      </c>
      <c r="R34" s="180"/>
      <c r="S34" s="180"/>
      <c r="T34" s="180"/>
      <c r="U34" s="180"/>
      <c r="V34" s="181">
        <f t="shared" si="16"/>
        <v>0</v>
      </c>
      <c r="W34" s="180"/>
      <c r="X34" s="180"/>
      <c r="Y34" s="180"/>
      <c r="Z34" s="180"/>
      <c r="AA34" s="180"/>
      <c r="AB34" s="181">
        <f t="shared" si="17"/>
        <v>0</v>
      </c>
      <c r="AC34" s="180"/>
      <c r="AD34" s="180"/>
      <c r="AE34" s="181">
        <f t="shared" si="18"/>
        <v>0</v>
      </c>
      <c r="AF34" s="182">
        <f t="shared" si="19"/>
        <v>0</v>
      </c>
      <c r="AG34" s="183"/>
      <c r="AH34" s="183"/>
      <c r="AI34" s="183"/>
      <c r="AJ34" s="183"/>
      <c r="AK34" s="181">
        <f t="shared" si="20"/>
        <v>0</v>
      </c>
      <c r="AL34" s="183"/>
      <c r="AM34" s="183"/>
      <c r="AN34" s="183"/>
      <c r="AO34" s="183"/>
      <c r="AP34" s="183"/>
      <c r="AQ34" s="181">
        <f t="shared" si="21"/>
        <v>0</v>
      </c>
      <c r="AR34" s="183"/>
      <c r="AS34" s="183"/>
      <c r="AT34" s="181">
        <f t="shared" si="22"/>
        <v>0</v>
      </c>
      <c r="AU34" s="182">
        <f t="shared" si="23"/>
        <v>0</v>
      </c>
    </row>
    <row r="35" spans="1:47" x14ac:dyDescent="0.2">
      <c r="A35" s="173">
        <v>5</v>
      </c>
      <c r="B35" s="173"/>
      <c r="C35" s="180"/>
      <c r="D35" s="180"/>
      <c r="E35" s="180"/>
      <c r="F35" s="180"/>
      <c r="G35" s="181">
        <f t="shared" si="12"/>
        <v>0</v>
      </c>
      <c r="H35" s="180"/>
      <c r="I35" s="180"/>
      <c r="J35" s="180"/>
      <c r="K35" s="180"/>
      <c r="L35" s="180"/>
      <c r="M35" s="181">
        <f t="shared" si="13"/>
        <v>0</v>
      </c>
      <c r="N35" s="180"/>
      <c r="O35" s="180"/>
      <c r="P35" s="181">
        <f t="shared" si="14"/>
        <v>0</v>
      </c>
      <c r="Q35" s="182">
        <f t="shared" si="15"/>
        <v>0</v>
      </c>
      <c r="R35" s="180"/>
      <c r="S35" s="180"/>
      <c r="T35" s="180"/>
      <c r="U35" s="180"/>
      <c r="V35" s="181">
        <f t="shared" si="16"/>
        <v>0</v>
      </c>
      <c r="W35" s="180"/>
      <c r="X35" s="180"/>
      <c r="Y35" s="180"/>
      <c r="Z35" s="180"/>
      <c r="AA35" s="180"/>
      <c r="AB35" s="181">
        <f t="shared" si="17"/>
        <v>0</v>
      </c>
      <c r="AC35" s="180"/>
      <c r="AD35" s="180"/>
      <c r="AE35" s="181">
        <f t="shared" si="18"/>
        <v>0</v>
      </c>
      <c r="AF35" s="182">
        <f t="shared" si="19"/>
        <v>0</v>
      </c>
      <c r="AG35" s="183"/>
      <c r="AH35" s="183"/>
      <c r="AI35" s="183"/>
      <c r="AJ35" s="183"/>
      <c r="AK35" s="181">
        <f t="shared" si="20"/>
        <v>0</v>
      </c>
      <c r="AL35" s="183"/>
      <c r="AM35" s="183"/>
      <c r="AN35" s="183"/>
      <c r="AO35" s="183"/>
      <c r="AP35" s="183"/>
      <c r="AQ35" s="181">
        <f t="shared" si="21"/>
        <v>0</v>
      </c>
      <c r="AR35" s="183"/>
      <c r="AS35" s="183"/>
      <c r="AT35" s="181">
        <f t="shared" si="22"/>
        <v>0</v>
      </c>
      <c r="AU35" s="182">
        <f t="shared" si="23"/>
        <v>0</v>
      </c>
    </row>
    <row r="36" spans="1:47" x14ac:dyDescent="0.2">
      <c r="A36" s="173">
        <v>6</v>
      </c>
      <c r="B36" s="173"/>
      <c r="C36" s="180"/>
      <c r="D36" s="180"/>
      <c r="E36" s="180"/>
      <c r="F36" s="180"/>
      <c r="G36" s="181">
        <f t="shared" si="12"/>
        <v>0</v>
      </c>
      <c r="H36" s="180"/>
      <c r="I36" s="180"/>
      <c r="J36" s="180"/>
      <c r="K36" s="180"/>
      <c r="L36" s="180"/>
      <c r="M36" s="181">
        <f t="shared" si="13"/>
        <v>0</v>
      </c>
      <c r="N36" s="180"/>
      <c r="O36" s="180"/>
      <c r="P36" s="181">
        <f t="shared" si="14"/>
        <v>0</v>
      </c>
      <c r="Q36" s="182">
        <f t="shared" si="15"/>
        <v>0</v>
      </c>
      <c r="R36" s="180"/>
      <c r="S36" s="180"/>
      <c r="T36" s="180"/>
      <c r="U36" s="180"/>
      <c r="V36" s="181">
        <f t="shared" si="16"/>
        <v>0</v>
      </c>
      <c r="W36" s="180"/>
      <c r="X36" s="180"/>
      <c r="Y36" s="180"/>
      <c r="Z36" s="180"/>
      <c r="AA36" s="180"/>
      <c r="AB36" s="181">
        <f t="shared" si="17"/>
        <v>0</v>
      </c>
      <c r="AC36" s="180"/>
      <c r="AD36" s="180"/>
      <c r="AE36" s="181">
        <f t="shared" si="18"/>
        <v>0</v>
      </c>
      <c r="AF36" s="182">
        <f t="shared" si="19"/>
        <v>0</v>
      </c>
      <c r="AG36" s="183"/>
      <c r="AH36" s="183"/>
      <c r="AI36" s="183"/>
      <c r="AJ36" s="183"/>
      <c r="AK36" s="181">
        <f t="shared" si="20"/>
        <v>0</v>
      </c>
      <c r="AL36" s="183"/>
      <c r="AM36" s="183"/>
      <c r="AN36" s="183"/>
      <c r="AO36" s="183"/>
      <c r="AP36" s="183"/>
      <c r="AQ36" s="181">
        <f t="shared" si="21"/>
        <v>0</v>
      </c>
      <c r="AR36" s="183"/>
      <c r="AS36" s="183"/>
      <c r="AT36" s="181">
        <f t="shared" si="22"/>
        <v>0</v>
      </c>
      <c r="AU36" s="182">
        <f t="shared" si="23"/>
        <v>0</v>
      </c>
    </row>
    <row r="37" spans="1:47" x14ac:dyDescent="0.2">
      <c r="A37" s="173">
        <v>7</v>
      </c>
      <c r="B37" s="173"/>
      <c r="C37" s="180"/>
      <c r="D37" s="180"/>
      <c r="E37" s="180"/>
      <c r="F37" s="180"/>
      <c r="G37" s="181">
        <f t="shared" si="12"/>
        <v>0</v>
      </c>
      <c r="H37" s="180"/>
      <c r="I37" s="180"/>
      <c r="J37" s="180"/>
      <c r="K37" s="180"/>
      <c r="L37" s="180"/>
      <c r="M37" s="181">
        <f t="shared" si="13"/>
        <v>0</v>
      </c>
      <c r="N37" s="180"/>
      <c r="O37" s="180"/>
      <c r="P37" s="181">
        <f t="shared" si="14"/>
        <v>0</v>
      </c>
      <c r="Q37" s="182">
        <f t="shared" si="15"/>
        <v>0</v>
      </c>
      <c r="R37" s="180"/>
      <c r="S37" s="180"/>
      <c r="T37" s="180"/>
      <c r="U37" s="180"/>
      <c r="V37" s="181">
        <f t="shared" si="16"/>
        <v>0</v>
      </c>
      <c r="W37" s="180"/>
      <c r="X37" s="180"/>
      <c r="Y37" s="180"/>
      <c r="Z37" s="180"/>
      <c r="AA37" s="180"/>
      <c r="AB37" s="181">
        <f t="shared" si="17"/>
        <v>0</v>
      </c>
      <c r="AC37" s="180"/>
      <c r="AD37" s="180"/>
      <c r="AE37" s="181">
        <f t="shared" si="18"/>
        <v>0</v>
      </c>
      <c r="AF37" s="182">
        <f t="shared" si="19"/>
        <v>0</v>
      </c>
      <c r="AG37" s="183"/>
      <c r="AH37" s="183"/>
      <c r="AI37" s="183"/>
      <c r="AJ37" s="183"/>
      <c r="AK37" s="181">
        <f t="shared" si="20"/>
        <v>0</v>
      </c>
      <c r="AL37" s="183"/>
      <c r="AM37" s="183"/>
      <c r="AN37" s="183"/>
      <c r="AO37" s="183"/>
      <c r="AP37" s="183"/>
      <c r="AQ37" s="181">
        <f t="shared" si="21"/>
        <v>0</v>
      </c>
      <c r="AR37" s="183"/>
      <c r="AS37" s="183"/>
      <c r="AT37" s="181">
        <f t="shared" si="22"/>
        <v>0</v>
      </c>
      <c r="AU37" s="182">
        <f t="shared" si="23"/>
        <v>0</v>
      </c>
    </row>
    <row r="38" spans="1:47" x14ac:dyDescent="0.2">
      <c r="A38" s="173">
        <v>8</v>
      </c>
      <c r="B38" s="173"/>
      <c r="C38" s="180"/>
      <c r="D38" s="180"/>
      <c r="E38" s="180"/>
      <c r="F38" s="180"/>
      <c r="G38" s="181">
        <f t="shared" si="12"/>
        <v>0</v>
      </c>
      <c r="H38" s="180"/>
      <c r="I38" s="180"/>
      <c r="J38" s="180"/>
      <c r="K38" s="180"/>
      <c r="L38" s="180"/>
      <c r="M38" s="181">
        <f t="shared" si="13"/>
        <v>0</v>
      </c>
      <c r="N38" s="180"/>
      <c r="O38" s="180"/>
      <c r="P38" s="181">
        <f t="shared" si="14"/>
        <v>0</v>
      </c>
      <c r="Q38" s="182">
        <f t="shared" si="15"/>
        <v>0</v>
      </c>
      <c r="R38" s="180"/>
      <c r="S38" s="180"/>
      <c r="T38" s="180"/>
      <c r="U38" s="180"/>
      <c r="V38" s="181">
        <f t="shared" si="16"/>
        <v>0</v>
      </c>
      <c r="W38" s="180"/>
      <c r="X38" s="180"/>
      <c r="Y38" s="180"/>
      <c r="Z38" s="180"/>
      <c r="AA38" s="180"/>
      <c r="AB38" s="181">
        <f t="shared" si="17"/>
        <v>0</v>
      </c>
      <c r="AC38" s="180"/>
      <c r="AD38" s="180"/>
      <c r="AE38" s="181">
        <f t="shared" si="18"/>
        <v>0</v>
      </c>
      <c r="AF38" s="182">
        <f t="shared" si="19"/>
        <v>0</v>
      </c>
      <c r="AG38" s="183"/>
      <c r="AH38" s="183"/>
      <c r="AI38" s="183"/>
      <c r="AJ38" s="183"/>
      <c r="AK38" s="181">
        <f t="shared" si="20"/>
        <v>0</v>
      </c>
      <c r="AL38" s="183"/>
      <c r="AM38" s="183"/>
      <c r="AN38" s="183"/>
      <c r="AO38" s="183"/>
      <c r="AP38" s="183"/>
      <c r="AQ38" s="181">
        <f t="shared" si="21"/>
        <v>0</v>
      </c>
      <c r="AR38" s="183"/>
      <c r="AS38" s="183"/>
      <c r="AT38" s="181">
        <f t="shared" si="22"/>
        <v>0</v>
      </c>
      <c r="AU38" s="182">
        <f t="shared" si="23"/>
        <v>0</v>
      </c>
    </row>
    <row r="39" spans="1:47" x14ac:dyDescent="0.2">
      <c r="A39" s="173">
        <v>9</v>
      </c>
      <c r="B39" s="173"/>
      <c r="C39" s="180"/>
      <c r="D39" s="180"/>
      <c r="E39" s="180"/>
      <c r="F39" s="180"/>
      <c r="G39" s="181">
        <f t="shared" si="12"/>
        <v>0</v>
      </c>
      <c r="H39" s="180"/>
      <c r="I39" s="180"/>
      <c r="J39" s="180"/>
      <c r="K39" s="180"/>
      <c r="L39" s="180"/>
      <c r="M39" s="181">
        <f t="shared" si="13"/>
        <v>0</v>
      </c>
      <c r="N39" s="180"/>
      <c r="O39" s="180"/>
      <c r="P39" s="181">
        <f t="shared" si="14"/>
        <v>0</v>
      </c>
      <c r="Q39" s="182">
        <f t="shared" si="15"/>
        <v>0</v>
      </c>
      <c r="R39" s="180"/>
      <c r="S39" s="180"/>
      <c r="T39" s="180"/>
      <c r="U39" s="180"/>
      <c r="V39" s="181">
        <f t="shared" si="16"/>
        <v>0</v>
      </c>
      <c r="W39" s="180"/>
      <c r="X39" s="180"/>
      <c r="Y39" s="180"/>
      <c r="Z39" s="180"/>
      <c r="AA39" s="180"/>
      <c r="AB39" s="181">
        <f t="shared" si="17"/>
        <v>0</v>
      </c>
      <c r="AC39" s="180"/>
      <c r="AD39" s="180"/>
      <c r="AE39" s="181">
        <f t="shared" si="18"/>
        <v>0</v>
      </c>
      <c r="AF39" s="182">
        <f t="shared" si="19"/>
        <v>0</v>
      </c>
      <c r="AG39" s="183"/>
      <c r="AH39" s="183"/>
      <c r="AI39" s="183"/>
      <c r="AJ39" s="183"/>
      <c r="AK39" s="181">
        <f t="shared" si="20"/>
        <v>0</v>
      </c>
      <c r="AL39" s="183"/>
      <c r="AM39" s="183"/>
      <c r="AN39" s="183"/>
      <c r="AO39" s="183"/>
      <c r="AP39" s="183"/>
      <c r="AQ39" s="181">
        <f t="shared" si="21"/>
        <v>0</v>
      </c>
      <c r="AR39" s="183"/>
      <c r="AS39" s="183"/>
      <c r="AT39" s="181">
        <f t="shared" si="22"/>
        <v>0</v>
      </c>
      <c r="AU39" s="182">
        <f t="shared" si="23"/>
        <v>0</v>
      </c>
    </row>
    <row r="40" spans="1:47" x14ac:dyDescent="0.2">
      <c r="A40" s="173">
        <v>10</v>
      </c>
      <c r="B40" s="173"/>
      <c r="C40" s="180"/>
      <c r="D40" s="180"/>
      <c r="E40" s="180"/>
      <c r="F40" s="180"/>
      <c r="G40" s="181">
        <f t="shared" si="12"/>
        <v>0</v>
      </c>
      <c r="H40" s="180"/>
      <c r="I40" s="180"/>
      <c r="J40" s="180"/>
      <c r="K40" s="180"/>
      <c r="L40" s="180"/>
      <c r="M40" s="181">
        <f t="shared" si="13"/>
        <v>0</v>
      </c>
      <c r="N40" s="180"/>
      <c r="O40" s="180"/>
      <c r="P40" s="181">
        <f t="shared" si="14"/>
        <v>0</v>
      </c>
      <c r="Q40" s="182">
        <f t="shared" si="15"/>
        <v>0</v>
      </c>
      <c r="R40" s="180"/>
      <c r="S40" s="180"/>
      <c r="T40" s="180"/>
      <c r="U40" s="180"/>
      <c r="V40" s="181">
        <f t="shared" si="16"/>
        <v>0</v>
      </c>
      <c r="W40" s="180"/>
      <c r="X40" s="180"/>
      <c r="Y40" s="180"/>
      <c r="Z40" s="180"/>
      <c r="AA40" s="180"/>
      <c r="AB40" s="181">
        <f t="shared" si="17"/>
        <v>0</v>
      </c>
      <c r="AC40" s="180"/>
      <c r="AD40" s="180"/>
      <c r="AE40" s="181">
        <f t="shared" si="18"/>
        <v>0</v>
      </c>
      <c r="AF40" s="182">
        <f t="shared" si="19"/>
        <v>0</v>
      </c>
      <c r="AG40" s="183"/>
      <c r="AH40" s="183"/>
      <c r="AI40" s="183"/>
      <c r="AJ40" s="183"/>
      <c r="AK40" s="181">
        <f t="shared" si="20"/>
        <v>0</v>
      </c>
      <c r="AL40" s="183"/>
      <c r="AM40" s="183"/>
      <c r="AN40" s="183"/>
      <c r="AO40" s="183"/>
      <c r="AP40" s="183"/>
      <c r="AQ40" s="181">
        <f t="shared" si="21"/>
        <v>0</v>
      </c>
      <c r="AR40" s="183"/>
      <c r="AS40" s="183"/>
      <c r="AT40" s="181">
        <f t="shared" si="22"/>
        <v>0</v>
      </c>
      <c r="AU40" s="182">
        <f t="shared" si="23"/>
        <v>0</v>
      </c>
    </row>
    <row r="41" spans="1:47" x14ac:dyDescent="0.2">
      <c r="A41" s="173">
        <v>11</v>
      </c>
      <c r="B41" s="173"/>
      <c r="C41" s="180"/>
      <c r="D41" s="180"/>
      <c r="E41" s="180"/>
      <c r="F41" s="180"/>
      <c r="G41" s="181">
        <f t="shared" si="12"/>
        <v>0</v>
      </c>
      <c r="H41" s="180"/>
      <c r="I41" s="180"/>
      <c r="J41" s="180"/>
      <c r="K41" s="180"/>
      <c r="L41" s="180"/>
      <c r="M41" s="181">
        <f t="shared" si="13"/>
        <v>0</v>
      </c>
      <c r="N41" s="180"/>
      <c r="O41" s="180"/>
      <c r="P41" s="181">
        <f t="shared" si="14"/>
        <v>0</v>
      </c>
      <c r="Q41" s="182">
        <f t="shared" si="15"/>
        <v>0</v>
      </c>
      <c r="R41" s="180"/>
      <c r="S41" s="180"/>
      <c r="T41" s="180"/>
      <c r="U41" s="180"/>
      <c r="V41" s="181">
        <f t="shared" si="16"/>
        <v>0</v>
      </c>
      <c r="W41" s="180"/>
      <c r="X41" s="180"/>
      <c r="Y41" s="180"/>
      <c r="Z41" s="180"/>
      <c r="AA41" s="180"/>
      <c r="AB41" s="181">
        <f t="shared" si="17"/>
        <v>0</v>
      </c>
      <c r="AC41" s="180"/>
      <c r="AD41" s="180"/>
      <c r="AE41" s="181">
        <f t="shared" si="18"/>
        <v>0</v>
      </c>
      <c r="AF41" s="182">
        <f t="shared" si="19"/>
        <v>0</v>
      </c>
      <c r="AG41" s="183"/>
      <c r="AH41" s="183"/>
      <c r="AI41" s="183"/>
      <c r="AJ41" s="183"/>
      <c r="AK41" s="181">
        <f t="shared" si="20"/>
        <v>0</v>
      </c>
      <c r="AL41" s="183"/>
      <c r="AM41" s="183"/>
      <c r="AN41" s="183"/>
      <c r="AO41" s="183"/>
      <c r="AP41" s="183"/>
      <c r="AQ41" s="181">
        <f t="shared" si="21"/>
        <v>0</v>
      </c>
      <c r="AR41" s="183"/>
      <c r="AS41" s="183"/>
      <c r="AT41" s="181">
        <f t="shared" si="22"/>
        <v>0</v>
      </c>
      <c r="AU41" s="182">
        <f t="shared" si="23"/>
        <v>0</v>
      </c>
    </row>
    <row r="42" spans="1:47" x14ac:dyDescent="0.2">
      <c r="A42" s="173">
        <v>12</v>
      </c>
      <c r="B42" s="173"/>
      <c r="C42" s="180"/>
      <c r="D42" s="180"/>
      <c r="E42" s="180"/>
      <c r="F42" s="180"/>
      <c r="G42" s="181">
        <f t="shared" si="12"/>
        <v>0</v>
      </c>
      <c r="H42" s="180"/>
      <c r="I42" s="180"/>
      <c r="J42" s="180"/>
      <c r="K42" s="180"/>
      <c r="L42" s="180"/>
      <c r="M42" s="181">
        <f t="shared" si="13"/>
        <v>0</v>
      </c>
      <c r="N42" s="180"/>
      <c r="O42" s="180"/>
      <c r="P42" s="181">
        <f t="shared" si="14"/>
        <v>0</v>
      </c>
      <c r="Q42" s="182">
        <f t="shared" si="15"/>
        <v>0</v>
      </c>
      <c r="R42" s="180"/>
      <c r="S42" s="180"/>
      <c r="T42" s="180"/>
      <c r="U42" s="180"/>
      <c r="V42" s="181">
        <f t="shared" si="16"/>
        <v>0</v>
      </c>
      <c r="W42" s="180"/>
      <c r="X42" s="180"/>
      <c r="Y42" s="180"/>
      <c r="Z42" s="180"/>
      <c r="AA42" s="180"/>
      <c r="AB42" s="181">
        <f t="shared" si="17"/>
        <v>0</v>
      </c>
      <c r="AC42" s="180"/>
      <c r="AD42" s="180"/>
      <c r="AE42" s="181">
        <f t="shared" si="18"/>
        <v>0</v>
      </c>
      <c r="AF42" s="182">
        <f t="shared" si="19"/>
        <v>0</v>
      </c>
      <c r="AG42" s="183"/>
      <c r="AH42" s="183"/>
      <c r="AI42" s="183"/>
      <c r="AJ42" s="183"/>
      <c r="AK42" s="181">
        <f t="shared" si="20"/>
        <v>0</v>
      </c>
      <c r="AL42" s="183"/>
      <c r="AM42" s="183"/>
      <c r="AN42" s="183"/>
      <c r="AO42" s="183"/>
      <c r="AP42" s="183"/>
      <c r="AQ42" s="181">
        <f t="shared" si="21"/>
        <v>0</v>
      </c>
      <c r="AR42" s="183"/>
      <c r="AS42" s="183"/>
      <c r="AT42" s="181">
        <f t="shared" si="22"/>
        <v>0</v>
      </c>
      <c r="AU42" s="182">
        <f t="shared" si="23"/>
        <v>0</v>
      </c>
    </row>
    <row r="43" spans="1:47" x14ac:dyDescent="0.2">
      <c r="A43" s="173">
        <v>13</v>
      </c>
      <c r="B43" s="173"/>
      <c r="C43" s="180"/>
      <c r="D43" s="180"/>
      <c r="E43" s="180"/>
      <c r="F43" s="180"/>
      <c r="G43" s="181">
        <f t="shared" si="12"/>
        <v>0</v>
      </c>
      <c r="H43" s="180"/>
      <c r="I43" s="180"/>
      <c r="J43" s="180"/>
      <c r="K43" s="180"/>
      <c r="L43" s="180"/>
      <c r="M43" s="181">
        <f t="shared" si="13"/>
        <v>0</v>
      </c>
      <c r="N43" s="180"/>
      <c r="O43" s="180"/>
      <c r="P43" s="181">
        <f t="shared" si="14"/>
        <v>0</v>
      </c>
      <c r="Q43" s="182">
        <f t="shared" si="15"/>
        <v>0</v>
      </c>
      <c r="R43" s="180"/>
      <c r="S43" s="180"/>
      <c r="T43" s="180"/>
      <c r="U43" s="180"/>
      <c r="V43" s="181">
        <f t="shared" si="16"/>
        <v>0</v>
      </c>
      <c r="W43" s="180"/>
      <c r="X43" s="180"/>
      <c r="Y43" s="180"/>
      <c r="Z43" s="180"/>
      <c r="AA43" s="180"/>
      <c r="AB43" s="181">
        <f t="shared" si="17"/>
        <v>0</v>
      </c>
      <c r="AC43" s="180"/>
      <c r="AD43" s="180"/>
      <c r="AE43" s="181">
        <f t="shared" si="18"/>
        <v>0</v>
      </c>
      <c r="AF43" s="182">
        <f t="shared" si="19"/>
        <v>0</v>
      </c>
      <c r="AG43" s="183"/>
      <c r="AH43" s="183"/>
      <c r="AI43" s="183"/>
      <c r="AJ43" s="183"/>
      <c r="AK43" s="181">
        <f t="shared" si="20"/>
        <v>0</v>
      </c>
      <c r="AL43" s="183"/>
      <c r="AM43" s="183"/>
      <c r="AN43" s="183"/>
      <c r="AO43" s="183"/>
      <c r="AP43" s="183"/>
      <c r="AQ43" s="181">
        <f t="shared" si="21"/>
        <v>0</v>
      </c>
      <c r="AR43" s="183"/>
      <c r="AS43" s="183"/>
      <c r="AT43" s="181">
        <f t="shared" si="22"/>
        <v>0</v>
      </c>
      <c r="AU43" s="182">
        <f t="shared" si="23"/>
        <v>0</v>
      </c>
    </row>
    <row r="44" spans="1:47" x14ac:dyDescent="0.2">
      <c r="A44" s="173">
        <v>14</v>
      </c>
      <c r="B44" s="173"/>
      <c r="C44" s="180"/>
      <c r="D44" s="180"/>
      <c r="E44" s="180"/>
      <c r="F44" s="180"/>
      <c r="G44" s="181">
        <f t="shared" si="12"/>
        <v>0</v>
      </c>
      <c r="H44" s="180"/>
      <c r="I44" s="180"/>
      <c r="J44" s="180"/>
      <c r="K44" s="180"/>
      <c r="L44" s="180"/>
      <c r="M44" s="181">
        <f t="shared" si="13"/>
        <v>0</v>
      </c>
      <c r="N44" s="180"/>
      <c r="O44" s="180"/>
      <c r="P44" s="181">
        <f t="shared" si="14"/>
        <v>0</v>
      </c>
      <c r="Q44" s="182">
        <f t="shared" si="15"/>
        <v>0</v>
      </c>
      <c r="R44" s="180"/>
      <c r="S44" s="180"/>
      <c r="T44" s="180"/>
      <c r="U44" s="180"/>
      <c r="V44" s="181">
        <f t="shared" si="16"/>
        <v>0</v>
      </c>
      <c r="W44" s="180"/>
      <c r="X44" s="180"/>
      <c r="Y44" s="180"/>
      <c r="Z44" s="180"/>
      <c r="AA44" s="180"/>
      <c r="AB44" s="181">
        <f t="shared" si="17"/>
        <v>0</v>
      </c>
      <c r="AC44" s="180"/>
      <c r="AD44" s="180"/>
      <c r="AE44" s="181">
        <f t="shared" si="18"/>
        <v>0</v>
      </c>
      <c r="AF44" s="182">
        <f t="shared" si="19"/>
        <v>0</v>
      </c>
      <c r="AG44" s="183"/>
      <c r="AH44" s="183"/>
      <c r="AI44" s="183"/>
      <c r="AJ44" s="183"/>
      <c r="AK44" s="181">
        <f t="shared" si="20"/>
        <v>0</v>
      </c>
      <c r="AL44" s="183"/>
      <c r="AM44" s="183"/>
      <c r="AN44" s="183"/>
      <c r="AO44" s="183"/>
      <c r="AP44" s="183"/>
      <c r="AQ44" s="181">
        <f t="shared" si="21"/>
        <v>0</v>
      </c>
      <c r="AR44" s="183"/>
      <c r="AS44" s="183"/>
      <c r="AT44" s="181">
        <f t="shared" si="22"/>
        <v>0</v>
      </c>
      <c r="AU44" s="182">
        <f t="shared" si="23"/>
        <v>0</v>
      </c>
    </row>
    <row r="45" spans="1:47" x14ac:dyDescent="0.2">
      <c r="A45" s="173">
        <v>15</v>
      </c>
      <c r="B45" s="173"/>
      <c r="C45" s="180"/>
      <c r="D45" s="180"/>
      <c r="E45" s="180"/>
      <c r="F45" s="180"/>
      <c r="G45" s="181">
        <f t="shared" si="12"/>
        <v>0</v>
      </c>
      <c r="H45" s="180"/>
      <c r="I45" s="180"/>
      <c r="J45" s="180"/>
      <c r="K45" s="180"/>
      <c r="L45" s="180"/>
      <c r="M45" s="181">
        <f t="shared" si="13"/>
        <v>0</v>
      </c>
      <c r="N45" s="180"/>
      <c r="O45" s="180"/>
      <c r="P45" s="181">
        <f t="shared" si="14"/>
        <v>0</v>
      </c>
      <c r="Q45" s="182">
        <f t="shared" si="15"/>
        <v>0</v>
      </c>
      <c r="R45" s="180"/>
      <c r="S45" s="180"/>
      <c r="T45" s="180"/>
      <c r="U45" s="180"/>
      <c r="V45" s="181">
        <f t="shared" si="16"/>
        <v>0</v>
      </c>
      <c r="W45" s="180"/>
      <c r="X45" s="180"/>
      <c r="Y45" s="180"/>
      <c r="Z45" s="180"/>
      <c r="AA45" s="180"/>
      <c r="AB45" s="181">
        <f t="shared" si="17"/>
        <v>0</v>
      </c>
      <c r="AC45" s="180"/>
      <c r="AD45" s="180"/>
      <c r="AE45" s="181">
        <f t="shared" si="18"/>
        <v>0</v>
      </c>
      <c r="AF45" s="182">
        <f t="shared" si="19"/>
        <v>0</v>
      </c>
      <c r="AG45" s="183"/>
      <c r="AH45" s="183"/>
      <c r="AI45" s="183"/>
      <c r="AJ45" s="183"/>
      <c r="AK45" s="181">
        <f t="shared" si="20"/>
        <v>0</v>
      </c>
      <c r="AL45" s="183"/>
      <c r="AM45" s="183"/>
      <c r="AN45" s="183"/>
      <c r="AO45" s="183"/>
      <c r="AP45" s="183"/>
      <c r="AQ45" s="181">
        <f t="shared" si="21"/>
        <v>0</v>
      </c>
      <c r="AR45" s="183"/>
      <c r="AS45" s="183"/>
      <c r="AT45" s="181">
        <f t="shared" si="22"/>
        <v>0</v>
      </c>
      <c r="AU45" s="182">
        <f t="shared" si="23"/>
        <v>0</v>
      </c>
    </row>
    <row r="46" spans="1:47" x14ac:dyDescent="0.2">
      <c r="A46" s="173">
        <v>16</v>
      </c>
      <c r="B46" s="173"/>
      <c r="C46" s="180"/>
      <c r="D46" s="180"/>
      <c r="E46" s="180"/>
      <c r="F46" s="180"/>
      <c r="G46" s="181">
        <f t="shared" si="12"/>
        <v>0</v>
      </c>
      <c r="H46" s="180"/>
      <c r="I46" s="180"/>
      <c r="J46" s="180"/>
      <c r="K46" s="180"/>
      <c r="L46" s="180"/>
      <c r="M46" s="181">
        <f t="shared" si="13"/>
        <v>0</v>
      </c>
      <c r="N46" s="180"/>
      <c r="O46" s="180"/>
      <c r="P46" s="181">
        <f t="shared" si="14"/>
        <v>0</v>
      </c>
      <c r="Q46" s="182">
        <f t="shared" si="15"/>
        <v>0</v>
      </c>
      <c r="R46" s="180"/>
      <c r="S46" s="180"/>
      <c r="T46" s="180"/>
      <c r="U46" s="180"/>
      <c r="V46" s="181">
        <f t="shared" si="16"/>
        <v>0</v>
      </c>
      <c r="W46" s="180"/>
      <c r="X46" s="180"/>
      <c r="Y46" s="180"/>
      <c r="Z46" s="180"/>
      <c r="AA46" s="180"/>
      <c r="AB46" s="181">
        <f t="shared" si="17"/>
        <v>0</v>
      </c>
      <c r="AC46" s="180"/>
      <c r="AD46" s="180"/>
      <c r="AE46" s="181">
        <f t="shared" si="18"/>
        <v>0</v>
      </c>
      <c r="AF46" s="182">
        <f t="shared" si="19"/>
        <v>0</v>
      </c>
      <c r="AG46" s="183"/>
      <c r="AH46" s="183"/>
      <c r="AI46" s="183"/>
      <c r="AJ46" s="183"/>
      <c r="AK46" s="181">
        <f t="shared" si="20"/>
        <v>0</v>
      </c>
      <c r="AL46" s="183"/>
      <c r="AM46" s="183"/>
      <c r="AN46" s="183"/>
      <c r="AO46" s="183"/>
      <c r="AP46" s="183"/>
      <c r="AQ46" s="181">
        <f t="shared" si="21"/>
        <v>0</v>
      </c>
      <c r="AR46" s="183"/>
      <c r="AS46" s="183"/>
      <c r="AT46" s="181">
        <f t="shared" si="22"/>
        <v>0</v>
      </c>
      <c r="AU46" s="182">
        <f t="shared" si="23"/>
        <v>0</v>
      </c>
    </row>
    <row r="47" spans="1:47" x14ac:dyDescent="0.2">
      <c r="A47" s="173">
        <v>17</v>
      </c>
      <c r="B47" s="173"/>
      <c r="C47" s="180"/>
      <c r="D47" s="180"/>
      <c r="E47" s="180"/>
      <c r="F47" s="180"/>
      <c r="G47" s="181">
        <f t="shared" si="12"/>
        <v>0</v>
      </c>
      <c r="H47" s="180"/>
      <c r="I47" s="180"/>
      <c r="J47" s="180"/>
      <c r="K47" s="180"/>
      <c r="L47" s="180"/>
      <c r="M47" s="181">
        <f t="shared" si="13"/>
        <v>0</v>
      </c>
      <c r="N47" s="180"/>
      <c r="O47" s="180"/>
      <c r="P47" s="181">
        <f t="shared" si="14"/>
        <v>0</v>
      </c>
      <c r="Q47" s="182">
        <f t="shared" si="15"/>
        <v>0</v>
      </c>
      <c r="R47" s="180"/>
      <c r="S47" s="180"/>
      <c r="T47" s="180"/>
      <c r="U47" s="180"/>
      <c r="V47" s="181">
        <f t="shared" si="16"/>
        <v>0</v>
      </c>
      <c r="W47" s="180"/>
      <c r="X47" s="180"/>
      <c r="Y47" s="180"/>
      <c r="Z47" s="180"/>
      <c r="AA47" s="180"/>
      <c r="AB47" s="181">
        <f t="shared" si="17"/>
        <v>0</v>
      </c>
      <c r="AC47" s="180"/>
      <c r="AD47" s="180"/>
      <c r="AE47" s="181">
        <f t="shared" si="18"/>
        <v>0</v>
      </c>
      <c r="AF47" s="182">
        <f t="shared" si="19"/>
        <v>0</v>
      </c>
      <c r="AG47" s="183"/>
      <c r="AH47" s="183"/>
      <c r="AI47" s="183"/>
      <c r="AJ47" s="183"/>
      <c r="AK47" s="181">
        <f t="shared" si="20"/>
        <v>0</v>
      </c>
      <c r="AL47" s="183"/>
      <c r="AM47" s="183"/>
      <c r="AN47" s="183"/>
      <c r="AO47" s="183"/>
      <c r="AP47" s="183"/>
      <c r="AQ47" s="181">
        <f t="shared" si="21"/>
        <v>0</v>
      </c>
      <c r="AR47" s="183"/>
      <c r="AS47" s="183"/>
      <c r="AT47" s="181">
        <f t="shared" si="22"/>
        <v>0</v>
      </c>
      <c r="AU47" s="182">
        <f t="shared" si="23"/>
        <v>0</v>
      </c>
    </row>
    <row r="48" spans="1:47" x14ac:dyDescent="0.2">
      <c r="A48" s="173">
        <v>18</v>
      </c>
      <c r="B48" s="173"/>
      <c r="C48" s="180"/>
      <c r="D48" s="180"/>
      <c r="E48" s="180"/>
      <c r="F48" s="180"/>
      <c r="G48" s="181">
        <f t="shared" si="12"/>
        <v>0</v>
      </c>
      <c r="H48" s="180"/>
      <c r="I48" s="180"/>
      <c r="J48" s="180"/>
      <c r="K48" s="180"/>
      <c r="L48" s="180"/>
      <c r="M48" s="181">
        <f t="shared" si="13"/>
        <v>0</v>
      </c>
      <c r="N48" s="180"/>
      <c r="O48" s="180"/>
      <c r="P48" s="181">
        <f t="shared" si="14"/>
        <v>0</v>
      </c>
      <c r="Q48" s="182">
        <f t="shared" si="15"/>
        <v>0</v>
      </c>
      <c r="R48" s="180"/>
      <c r="S48" s="180"/>
      <c r="T48" s="180"/>
      <c r="U48" s="180"/>
      <c r="V48" s="181">
        <f t="shared" si="16"/>
        <v>0</v>
      </c>
      <c r="W48" s="180"/>
      <c r="X48" s="180"/>
      <c r="Y48" s="180"/>
      <c r="Z48" s="180"/>
      <c r="AA48" s="180"/>
      <c r="AB48" s="181">
        <f t="shared" si="17"/>
        <v>0</v>
      </c>
      <c r="AC48" s="180"/>
      <c r="AD48" s="180"/>
      <c r="AE48" s="181">
        <f t="shared" si="18"/>
        <v>0</v>
      </c>
      <c r="AF48" s="182">
        <f t="shared" si="19"/>
        <v>0</v>
      </c>
      <c r="AG48" s="183"/>
      <c r="AH48" s="183"/>
      <c r="AI48" s="183"/>
      <c r="AJ48" s="183"/>
      <c r="AK48" s="181">
        <f t="shared" si="20"/>
        <v>0</v>
      </c>
      <c r="AL48" s="183"/>
      <c r="AM48" s="183"/>
      <c r="AN48" s="183"/>
      <c r="AO48" s="183"/>
      <c r="AP48" s="183"/>
      <c r="AQ48" s="181">
        <f t="shared" si="21"/>
        <v>0</v>
      </c>
      <c r="AR48" s="183"/>
      <c r="AS48" s="183"/>
      <c r="AT48" s="181">
        <f t="shared" si="22"/>
        <v>0</v>
      </c>
      <c r="AU48" s="182">
        <f t="shared" si="23"/>
        <v>0</v>
      </c>
    </row>
    <row r="49" spans="1:47" x14ac:dyDescent="0.2">
      <c r="A49" s="173">
        <v>19</v>
      </c>
      <c r="B49" s="173"/>
      <c r="C49" s="180"/>
      <c r="D49" s="180"/>
      <c r="E49" s="180"/>
      <c r="F49" s="180"/>
      <c r="G49" s="181">
        <f t="shared" si="12"/>
        <v>0</v>
      </c>
      <c r="H49" s="180"/>
      <c r="I49" s="180"/>
      <c r="J49" s="180"/>
      <c r="K49" s="180"/>
      <c r="L49" s="180"/>
      <c r="M49" s="181">
        <f t="shared" si="13"/>
        <v>0</v>
      </c>
      <c r="N49" s="180"/>
      <c r="O49" s="180"/>
      <c r="P49" s="181">
        <f t="shared" si="14"/>
        <v>0</v>
      </c>
      <c r="Q49" s="182">
        <f t="shared" si="15"/>
        <v>0</v>
      </c>
      <c r="R49" s="180"/>
      <c r="S49" s="180"/>
      <c r="T49" s="180"/>
      <c r="U49" s="180"/>
      <c r="V49" s="181">
        <f t="shared" si="16"/>
        <v>0</v>
      </c>
      <c r="W49" s="180"/>
      <c r="X49" s="180"/>
      <c r="Y49" s="180"/>
      <c r="Z49" s="180"/>
      <c r="AA49" s="180"/>
      <c r="AB49" s="181">
        <f t="shared" si="17"/>
        <v>0</v>
      </c>
      <c r="AC49" s="180"/>
      <c r="AD49" s="180"/>
      <c r="AE49" s="181">
        <f t="shared" si="18"/>
        <v>0</v>
      </c>
      <c r="AF49" s="182">
        <f t="shared" si="19"/>
        <v>0</v>
      </c>
      <c r="AG49" s="183"/>
      <c r="AH49" s="183"/>
      <c r="AI49" s="183"/>
      <c r="AJ49" s="183"/>
      <c r="AK49" s="181">
        <f t="shared" si="20"/>
        <v>0</v>
      </c>
      <c r="AL49" s="183"/>
      <c r="AM49" s="183"/>
      <c r="AN49" s="183"/>
      <c r="AO49" s="183"/>
      <c r="AP49" s="183"/>
      <c r="AQ49" s="181">
        <f t="shared" si="21"/>
        <v>0</v>
      </c>
      <c r="AR49" s="183"/>
      <c r="AS49" s="183"/>
      <c r="AT49" s="181">
        <f t="shared" si="22"/>
        <v>0</v>
      </c>
      <c r="AU49" s="182">
        <f t="shared" si="23"/>
        <v>0</v>
      </c>
    </row>
    <row r="50" spans="1:47" ht="13.5" thickBot="1" x14ac:dyDescent="0.25">
      <c r="A50" s="173">
        <v>20</v>
      </c>
      <c r="B50" s="173"/>
      <c r="C50" s="180"/>
      <c r="D50" s="180"/>
      <c r="E50" s="180"/>
      <c r="F50" s="180"/>
      <c r="G50" s="181">
        <f t="shared" si="12"/>
        <v>0</v>
      </c>
      <c r="H50" s="180"/>
      <c r="I50" s="180"/>
      <c r="J50" s="180"/>
      <c r="K50" s="180"/>
      <c r="L50" s="180"/>
      <c r="M50" s="181">
        <f t="shared" si="13"/>
        <v>0</v>
      </c>
      <c r="N50" s="180"/>
      <c r="O50" s="180"/>
      <c r="P50" s="181">
        <f t="shared" si="14"/>
        <v>0</v>
      </c>
      <c r="Q50" s="182">
        <f t="shared" si="15"/>
        <v>0</v>
      </c>
      <c r="R50" s="180"/>
      <c r="S50" s="180"/>
      <c r="T50" s="180"/>
      <c r="U50" s="180"/>
      <c r="V50" s="181">
        <f t="shared" si="16"/>
        <v>0</v>
      </c>
      <c r="W50" s="180"/>
      <c r="X50" s="180"/>
      <c r="Y50" s="180"/>
      <c r="Z50" s="180"/>
      <c r="AA50" s="180"/>
      <c r="AB50" s="181">
        <f t="shared" si="17"/>
        <v>0</v>
      </c>
      <c r="AC50" s="180"/>
      <c r="AD50" s="180"/>
      <c r="AE50" s="181">
        <f t="shared" si="18"/>
        <v>0</v>
      </c>
      <c r="AF50" s="182">
        <f t="shared" si="19"/>
        <v>0</v>
      </c>
      <c r="AG50" s="183"/>
      <c r="AH50" s="183"/>
      <c r="AI50" s="183"/>
      <c r="AJ50" s="183"/>
      <c r="AK50" s="181">
        <f t="shared" si="20"/>
        <v>0</v>
      </c>
      <c r="AL50" s="183"/>
      <c r="AM50" s="183"/>
      <c r="AN50" s="183"/>
      <c r="AO50" s="183"/>
      <c r="AP50" s="183"/>
      <c r="AQ50" s="181">
        <f t="shared" si="21"/>
        <v>0</v>
      </c>
      <c r="AR50" s="183"/>
      <c r="AS50" s="183"/>
      <c r="AT50" s="181">
        <f t="shared" si="22"/>
        <v>0</v>
      </c>
      <c r="AU50" s="182">
        <f t="shared" si="23"/>
        <v>0</v>
      </c>
    </row>
    <row r="51" spans="1:47" ht="13.5" thickBot="1" x14ac:dyDescent="0.25">
      <c r="A51" s="184"/>
      <c r="B51" s="185" t="s">
        <v>19</v>
      </c>
      <c r="C51" s="186">
        <f>SUM(C31:C50)</f>
        <v>0</v>
      </c>
      <c r="D51" s="186">
        <f>SUM(D31:D50)</f>
        <v>0</v>
      </c>
      <c r="E51" s="186">
        <f>SUM(E31:E50)</f>
        <v>0</v>
      </c>
      <c r="F51" s="186">
        <f>SUM(F31:F50)</f>
        <v>0</v>
      </c>
      <c r="G51" s="187">
        <f>SUM(C51:F51)</f>
        <v>0</v>
      </c>
      <c r="H51" s="186">
        <f>SUM(H31:H50)</f>
        <v>0</v>
      </c>
      <c r="I51" s="186">
        <f>SUM(I31:I50)</f>
        <v>0</v>
      </c>
      <c r="J51" s="186">
        <f>SUM(J31:J50)</f>
        <v>0</v>
      </c>
      <c r="K51" s="186">
        <f>SUM(K31:K50)</f>
        <v>0</v>
      </c>
      <c r="L51" s="186">
        <f>SUM(L31:L50)</f>
        <v>0</v>
      </c>
      <c r="M51" s="187">
        <f>SUM(H51:L51)</f>
        <v>0</v>
      </c>
      <c r="N51" s="186">
        <f>SUM(N31:N50)</f>
        <v>0</v>
      </c>
      <c r="O51" s="186">
        <f>SUM(O31:O50)</f>
        <v>0</v>
      </c>
      <c r="P51" s="187">
        <f>SUM(N51:O51)</f>
        <v>0</v>
      </c>
      <c r="Q51" s="188">
        <f>G51+M51+P51</f>
        <v>0</v>
      </c>
      <c r="R51" s="186">
        <f>SUM(R31:R50)</f>
        <v>0</v>
      </c>
      <c r="S51" s="186">
        <f>SUM(S31:S50)</f>
        <v>0</v>
      </c>
      <c r="T51" s="186">
        <f>SUM(T31:T50)</f>
        <v>0</v>
      </c>
      <c r="U51" s="186">
        <f>SUM(U31:U50)</f>
        <v>0</v>
      </c>
      <c r="V51" s="187">
        <f>SUM(R51:U51)</f>
        <v>0</v>
      </c>
      <c r="W51" s="186">
        <f>SUM(W31:W50)</f>
        <v>0</v>
      </c>
      <c r="X51" s="186">
        <f>SUM(X31:X50)</f>
        <v>0</v>
      </c>
      <c r="Y51" s="186">
        <f>SUM(Y31:Y50)</f>
        <v>0</v>
      </c>
      <c r="Z51" s="186">
        <f>SUM(Z31:Z50)</f>
        <v>0</v>
      </c>
      <c r="AA51" s="186">
        <f>SUM(AA31:AA50)</f>
        <v>0</v>
      </c>
      <c r="AB51" s="187">
        <f>SUM(W51:AA51)</f>
        <v>0</v>
      </c>
      <c r="AC51" s="186">
        <f>SUM(AC31:AC50)</f>
        <v>0</v>
      </c>
      <c r="AD51" s="186">
        <f>SUM(AD31:AD50)</f>
        <v>0</v>
      </c>
      <c r="AE51" s="187">
        <f>SUM(AC51:AD51)</f>
        <v>0</v>
      </c>
      <c r="AF51" s="188">
        <f>V51+AB51+AE51</f>
        <v>0</v>
      </c>
      <c r="AG51" s="189">
        <v>0</v>
      </c>
      <c r="AH51" s="189">
        <v>0</v>
      </c>
      <c r="AI51" s="189">
        <v>0</v>
      </c>
      <c r="AJ51" s="189">
        <v>0</v>
      </c>
      <c r="AK51" s="187">
        <f>AG51+AH51+AI51+AJ51</f>
        <v>0</v>
      </c>
      <c r="AL51" s="189">
        <v>0</v>
      </c>
      <c r="AM51" s="189">
        <v>0</v>
      </c>
      <c r="AN51" s="189">
        <v>0</v>
      </c>
      <c r="AO51" s="189">
        <v>0</v>
      </c>
      <c r="AP51" s="189">
        <v>0</v>
      </c>
      <c r="AQ51" s="187">
        <f>AL51+AM51+AN51+AO51+AP51</f>
        <v>0</v>
      </c>
      <c r="AR51" s="189"/>
      <c r="AS51" s="189"/>
      <c r="AT51" s="187">
        <f>AR51+AS51</f>
        <v>0</v>
      </c>
      <c r="AU51" s="188">
        <f>AK51+AQ51+AT51</f>
        <v>0</v>
      </c>
    </row>
    <row r="54" spans="1:47" s="25" customFormat="1" x14ac:dyDescent="0.2">
      <c r="C54" s="28" t="s">
        <v>164</v>
      </c>
      <c r="R54" s="31"/>
      <c r="S54" s="31"/>
      <c r="T54" s="31"/>
    </row>
    <row r="55" spans="1:47" s="25" customFormat="1" x14ac:dyDescent="0.2">
      <c r="C55" s="25" t="s">
        <v>163</v>
      </c>
      <c r="L55" s="577"/>
      <c r="M55" s="577"/>
      <c r="N55" s="43"/>
      <c r="O55" s="577"/>
      <c r="P55" s="577"/>
      <c r="Q55" s="577"/>
      <c r="R55" s="31"/>
      <c r="S55" s="31"/>
      <c r="T55" s="31"/>
    </row>
    <row r="56" spans="1:47" s="25" customFormat="1" x14ac:dyDescent="0.2">
      <c r="L56" s="578" t="s">
        <v>30</v>
      </c>
      <c r="M56" s="579"/>
      <c r="N56" s="43"/>
      <c r="O56" s="578" t="s">
        <v>31</v>
      </c>
      <c r="P56" s="578"/>
      <c r="Q56" s="578"/>
      <c r="R56" s="31"/>
      <c r="S56" s="31"/>
      <c r="T56" s="31"/>
    </row>
    <row r="57" spans="1:47" s="25" customFormat="1" x14ac:dyDescent="0.2">
      <c r="C57" s="28" t="s">
        <v>23</v>
      </c>
      <c r="E57" s="569"/>
      <c r="F57" s="569"/>
      <c r="G57" s="569"/>
      <c r="H57" s="569"/>
      <c r="I57" s="569"/>
      <c r="J57" s="569"/>
      <c r="R57" s="31"/>
      <c r="S57" s="31"/>
      <c r="T57" s="31"/>
    </row>
    <row r="58" spans="1:47" s="25" customFormat="1" x14ac:dyDescent="0.2">
      <c r="C58" s="28"/>
      <c r="E58" s="583" t="s">
        <v>22</v>
      </c>
      <c r="F58" s="583"/>
      <c r="G58" s="583"/>
      <c r="H58" s="583"/>
      <c r="I58" s="583"/>
      <c r="J58" s="583"/>
      <c r="R58" s="31"/>
      <c r="S58" s="31"/>
      <c r="T58" s="31"/>
    </row>
    <row r="59" spans="1:47" s="25" customFormat="1" x14ac:dyDescent="0.2">
      <c r="C59" s="25" t="s">
        <v>24</v>
      </c>
      <c r="E59" s="569"/>
      <c r="F59" s="569"/>
      <c r="G59" s="569"/>
      <c r="H59" s="569"/>
      <c r="I59" s="569"/>
      <c r="J59" s="569"/>
      <c r="Q59" s="31"/>
      <c r="R59" s="31"/>
      <c r="S59" s="31"/>
      <c r="T59" s="31"/>
    </row>
    <row r="60" spans="1:47" x14ac:dyDescent="0.2">
      <c r="B60" s="171"/>
      <c r="R60" s="192"/>
      <c r="S60" s="192"/>
      <c r="T60" s="192"/>
    </row>
  </sheetData>
  <customSheetViews>
    <customSheetView guid="{2F812348-4B3B-449B-8765-AA5AF65CE59A}" scale="60" state="hidden">
      <selection activeCell="C3" sqref="C3:AK3"/>
      <colBreaks count="1" manualBreakCount="1">
        <brk id="17" max="1048575" man="1"/>
      </colBreaks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F332D32E-045B-4465-8802-1CD58673CCF4}" scale="60" showPageBreaks="1">
      <selection activeCell="C3" sqref="C3:AK3"/>
      <colBreaks count="1" manualBreakCount="1">
        <brk id="17" max="1048575" man="1"/>
      </colBreaks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  <customSheetView guid="{198654E4-748F-4BA1-98B3-FA532209439D}" scale="60" showPageBreaks="1">
      <selection activeCell="C3" sqref="C3:AK3"/>
      <colBreaks count="1" manualBreakCount="1">
        <brk id="17" max="1048575" man="1"/>
      </colBreaks>
      <pageMargins left="0.70866141732283472" right="0.70866141732283472" top="0.74803149606299213" bottom="0.74803149606299213" header="0.31496062992125984" footer="0.31496062992125984"/>
      <pageSetup paperSize="9" scale="72" orientation="portrait" r:id="rId3"/>
    </customSheetView>
    <customSheetView guid="{60C8347C-565B-4347-843D-DEDC7AB97903}" scale="60" showPageBreaks="1" state="hidden">
      <selection activeCell="C3" sqref="C3:AK3"/>
      <colBreaks count="1" manualBreakCount="1">
        <brk id="17" max="1048575" man="1"/>
      </colBreaks>
      <pageMargins left="0.70866141732283472" right="0.70866141732283472" top="0.74803149606299213" bottom="0.74803149606299213" header="0.31496062992125984" footer="0.31496062992125984"/>
      <pageSetup paperSize="9" scale="72" orientation="portrait" r:id="rId4"/>
    </customSheetView>
  </customSheetViews>
  <mergeCells count="25">
    <mergeCell ref="A7:A8"/>
    <mergeCell ref="B7:B8"/>
    <mergeCell ref="C7:F7"/>
    <mergeCell ref="H7:L7"/>
    <mergeCell ref="N7:O7"/>
    <mergeCell ref="O1:AU2"/>
    <mergeCell ref="L56:M56"/>
    <mergeCell ref="O56:Q56"/>
    <mergeCell ref="E57:J57"/>
    <mergeCell ref="E58:J58"/>
    <mergeCell ref="C3:AK3"/>
    <mergeCell ref="AR7:AS7"/>
    <mergeCell ref="L55:M55"/>
    <mergeCell ref="O55:Q55"/>
    <mergeCell ref="R7:U7"/>
    <mergeCell ref="G4:O4"/>
    <mergeCell ref="G5:O5"/>
    <mergeCell ref="C6:Q6"/>
    <mergeCell ref="R6:AF6"/>
    <mergeCell ref="AG6:AU6"/>
    <mergeCell ref="E59:J59"/>
    <mergeCell ref="W7:AA7"/>
    <mergeCell ref="AC7:AD7"/>
    <mergeCell ref="AG7:AJ7"/>
    <mergeCell ref="AL7:AP7"/>
  </mergeCells>
  <pageMargins left="0.70866141732283472" right="0.70866141732283472" top="0.74803149606299213" bottom="0.74803149606299213" header="0.31496062992125984" footer="0.31496062992125984"/>
  <pageSetup paperSize="9" scale="72" orientation="portrait" r:id="rId5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4"/>
  </sheetPr>
  <dimension ref="A1:AL43"/>
  <sheetViews>
    <sheetView zoomScale="75" zoomScaleNormal="75" workbookViewId="0">
      <pane xSplit="2" ySplit="7" topLeftCell="C17" activePane="bottomRight" state="frozen"/>
      <selection pane="topRight" activeCell="C1" sqref="C1"/>
      <selection pane="bottomLeft" activeCell="A8" sqref="A8"/>
      <selection pane="bottomRight" activeCell="A2" sqref="A2:AD2"/>
    </sheetView>
  </sheetViews>
  <sheetFormatPr defaultRowHeight="12.75" x14ac:dyDescent="0.2"/>
  <cols>
    <col min="1" max="1" width="5" customWidth="1"/>
    <col min="2" max="2" width="21.5703125" style="3" customWidth="1"/>
    <col min="3" max="3" width="7.42578125" style="3" customWidth="1"/>
    <col min="4" max="4" width="6.7109375" style="3" customWidth="1"/>
    <col min="5" max="5" width="5.7109375" customWidth="1"/>
    <col min="6" max="6" width="6.5703125" customWidth="1"/>
    <col min="7" max="7" width="5.7109375" customWidth="1"/>
    <col min="8" max="8" width="6.5703125" customWidth="1"/>
    <col min="9" max="9" width="5.7109375" customWidth="1"/>
    <col min="10" max="10" width="6.5703125" customWidth="1"/>
    <col min="11" max="11" width="5.7109375" customWidth="1"/>
    <col min="12" max="12" width="6.5703125" customWidth="1"/>
    <col min="13" max="13" width="5.7109375" customWidth="1"/>
    <col min="14" max="14" width="6.5703125" customWidth="1"/>
    <col min="15" max="15" width="5.7109375" customWidth="1"/>
    <col min="16" max="16" width="6.5703125" customWidth="1"/>
    <col min="17" max="17" width="5.7109375" customWidth="1"/>
    <col min="18" max="18" width="6.5703125" customWidth="1"/>
    <col min="19" max="19" width="5.7109375" customWidth="1"/>
    <col min="20" max="20" width="6.5703125" customWidth="1"/>
    <col min="21" max="21" width="5.7109375" customWidth="1"/>
    <col min="22" max="22" width="6.5703125" customWidth="1"/>
    <col min="23" max="23" width="5.7109375" customWidth="1"/>
    <col min="24" max="24" width="6.5703125" customWidth="1"/>
    <col min="25" max="25" width="5.7109375" customWidth="1"/>
    <col min="26" max="26" width="6.5703125" customWidth="1"/>
    <col min="27" max="27" width="5.7109375" customWidth="1"/>
    <col min="28" max="28" width="6.5703125" customWidth="1"/>
    <col min="29" max="29" width="6.7109375" style="7" customWidth="1"/>
    <col min="30" max="30" width="8.140625" style="7" customWidth="1"/>
  </cols>
  <sheetData>
    <row r="1" spans="1:38" ht="15" x14ac:dyDescent="0.2">
      <c r="AD1" s="45" t="s">
        <v>145</v>
      </c>
    </row>
    <row r="2" spans="1:38" ht="48" customHeight="1" x14ac:dyDescent="0.3">
      <c r="A2" s="596" t="s">
        <v>219</v>
      </c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96"/>
    </row>
    <row r="3" spans="1:38" ht="15.75" x14ac:dyDescent="0.25">
      <c r="B3" s="44" t="s">
        <v>0</v>
      </c>
      <c r="C3" s="44"/>
      <c r="D3" s="44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</row>
    <row r="4" spans="1:38" ht="13.5" thickBot="1" x14ac:dyDescent="0.25">
      <c r="G4" s="600" t="s">
        <v>18</v>
      </c>
      <c r="H4" s="600"/>
      <c r="I4" s="600"/>
      <c r="J4" s="600"/>
      <c r="K4" s="600"/>
      <c r="L4" s="600"/>
      <c r="M4" s="600"/>
      <c r="N4" s="600"/>
      <c r="O4" s="600"/>
      <c r="P4" s="600"/>
      <c r="Q4" s="600"/>
      <c r="R4" s="600"/>
      <c r="S4" s="600"/>
      <c r="T4" s="600"/>
      <c r="U4" s="600"/>
      <c r="V4" s="600"/>
      <c r="W4" s="600"/>
      <c r="X4" s="600"/>
    </row>
    <row r="5" spans="1:38" ht="14.25" customHeight="1" thickBot="1" x14ac:dyDescent="0.25">
      <c r="A5" s="590" t="s">
        <v>1</v>
      </c>
      <c r="B5" s="589" t="s">
        <v>102</v>
      </c>
      <c r="C5" s="601" t="s">
        <v>124</v>
      </c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1"/>
      <c r="AA5" s="601"/>
      <c r="AB5" s="601"/>
      <c r="AC5" s="601"/>
      <c r="AD5" s="602"/>
    </row>
    <row r="6" spans="1:38" s="4" customFormat="1" ht="39.75" customHeight="1" x14ac:dyDescent="0.2">
      <c r="A6" s="597"/>
      <c r="B6" s="552"/>
      <c r="C6" s="592" t="s">
        <v>193</v>
      </c>
      <c r="D6" s="593"/>
      <c r="E6" s="590" t="s">
        <v>194</v>
      </c>
      <c r="F6" s="589"/>
      <c r="G6" s="592" t="s">
        <v>5</v>
      </c>
      <c r="H6" s="593"/>
      <c r="I6" s="588" t="s">
        <v>6</v>
      </c>
      <c r="J6" s="589"/>
      <c r="K6" s="592" t="s">
        <v>7</v>
      </c>
      <c r="L6" s="593"/>
      <c r="M6" s="588" t="s">
        <v>8</v>
      </c>
      <c r="N6" s="589"/>
      <c r="O6" s="592" t="s">
        <v>9</v>
      </c>
      <c r="P6" s="593"/>
      <c r="Q6" s="588" t="s">
        <v>10</v>
      </c>
      <c r="R6" s="589"/>
      <c r="S6" s="592" t="s">
        <v>11</v>
      </c>
      <c r="T6" s="593"/>
      <c r="U6" s="588" t="s">
        <v>12</v>
      </c>
      <c r="V6" s="589"/>
      <c r="W6" s="592" t="s">
        <v>13</v>
      </c>
      <c r="X6" s="593"/>
      <c r="Y6" s="588" t="s">
        <v>14</v>
      </c>
      <c r="Z6" s="589"/>
      <c r="AA6" s="592" t="s">
        <v>15</v>
      </c>
      <c r="AB6" s="593"/>
      <c r="AC6" s="594" t="s">
        <v>16</v>
      </c>
      <c r="AD6" s="595"/>
      <c r="AE6" s="591"/>
      <c r="AF6" s="591"/>
      <c r="AG6" s="591"/>
      <c r="AH6" s="591"/>
      <c r="AI6" s="591"/>
      <c r="AJ6" s="591"/>
      <c r="AK6" s="591"/>
      <c r="AL6" s="591"/>
    </row>
    <row r="7" spans="1:38" s="4" customFormat="1" ht="152.25" customHeight="1" thickBot="1" x14ac:dyDescent="0.25">
      <c r="A7" s="598"/>
      <c r="B7" s="599"/>
      <c r="C7" s="36" t="s">
        <v>27</v>
      </c>
      <c r="D7" s="111" t="s">
        <v>28</v>
      </c>
      <c r="E7" s="33" t="s">
        <v>27</v>
      </c>
      <c r="F7" s="32" t="s">
        <v>28</v>
      </c>
      <c r="G7" s="36" t="s">
        <v>27</v>
      </c>
      <c r="H7" s="111" t="s">
        <v>28</v>
      </c>
      <c r="I7" s="110" t="s">
        <v>27</v>
      </c>
      <c r="J7" s="32" t="s">
        <v>28</v>
      </c>
      <c r="K7" s="36" t="s">
        <v>27</v>
      </c>
      <c r="L7" s="111" t="s">
        <v>28</v>
      </c>
      <c r="M7" s="110" t="s">
        <v>27</v>
      </c>
      <c r="N7" s="32" t="s">
        <v>28</v>
      </c>
      <c r="O7" s="36" t="s">
        <v>27</v>
      </c>
      <c r="P7" s="111" t="s">
        <v>28</v>
      </c>
      <c r="Q7" s="110" t="s">
        <v>27</v>
      </c>
      <c r="R7" s="32" t="s">
        <v>28</v>
      </c>
      <c r="S7" s="36" t="s">
        <v>27</v>
      </c>
      <c r="T7" s="111" t="s">
        <v>28</v>
      </c>
      <c r="U7" s="110" t="s">
        <v>27</v>
      </c>
      <c r="V7" s="32" t="s">
        <v>28</v>
      </c>
      <c r="W7" s="36" t="s">
        <v>27</v>
      </c>
      <c r="X7" s="111" t="s">
        <v>28</v>
      </c>
      <c r="Y7" s="110" t="s">
        <v>27</v>
      </c>
      <c r="Z7" s="32" t="s">
        <v>28</v>
      </c>
      <c r="AA7" s="36" t="s">
        <v>27</v>
      </c>
      <c r="AB7" s="111" t="s">
        <v>28</v>
      </c>
      <c r="AC7" s="112" t="s">
        <v>25</v>
      </c>
      <c r="AD7" s="46" t="s">
        <v>26</v>
      </c>
    </row>
    <row r="8" spans="1:38" x14ac:dyDescent="0.2">
      <c r="A8" s="11">
        <v>1</v>
      </c>
      <c r="B8" s="15"/>
      <c r="C8" s="38"/>
      <c r="D8" s="39"/>
      <c r="E8" s="11"/>
      <c r="F8" s="9"/>
      <c r="G8" s="38"/>
      <c r="H8" s="39"/>
      <c r="I8" s="14"/>
      <c r="J8" s="9"/>
      <c r="K8" s="38"/>
      <c r="L8" s="39"/>
      <c r="M8" s="14"/>
      <c r="N8" s="9"/>
      <c r="O8" s="38"/>
      <c r="P8" s="39"/>
      <c r="Q8" s="14"/>
      <c r="R8" s="9"/>
      <c r="S8" s="38"/>
      <c r="T8" s="39"/>
      <c r="U8" s="14"/>
      <c r="V8" s="9"/>
      <c r="W8" s="38"/>
      <c r="X8" s="39"/>
      <c r="Y8" s="14"/>
      <c r="Z8" s="9"/>
      <c r="AA8" s="38"/>
      <c r="AB8" s="39"/>
      <c r="AC8" s="10">
        <f>C8+E8+G8+I8+K8+M8+O8+Q8+S8+U8+W8+Y8+AA8</f>
        <v>0</v>
      </c>
      <c r="AD8" s="13">
        <f>D8+F8+H8+J8+L8+N8+P8+R8+T8+V8+X8+Z8+AB8</f>
        <v>0</v>
      </c>
    </row>
    <row r="9" spans="1:38" x14ac:dyDescent="0.2">
      <c r="A9" s="11">
        <v>2</v>
      </c>
      <c r="B9" s="15"/>
      <c r="C9" s="38"/>
      <c r="D9" s="39"/>
      <c r="E9" s="11"/>
      <c r="F9" s="9"/>
      <c r="G9" s="38"/>
      <c r="H9" s="39"/>
      <c r="I9" s="14"/>
      <c r="J9" s="9"/>
      <c r="K9" s="38"/>
      <c r="L9" s="39"/>
      <c r="M9" s="14"/>
      <c r="N9" s="9"/>
      <c r="O9" s="38"/>
      <c r="P9" s="39"/>
      <c r="Q9" s="14"/>
      <c r="R9" s="9"/>
      <c r="S9" s="38"/>
      <c r="T9" s="39"/>
      <c r="U9" s="14"/>
      <c r="V9" s="9"/>
      <c r="W9" s="38"/>
      <c r="X9" s="39"/>
      <c r="Y9" s="14"/>
      <c r="Z9" s="9"/>
      <c r="AA9" s="38"/>
      <c r="AB9" s="39"/>
      <c r="AC9" s="10">
        <f t="shared" ref="AC9:AD36" si="0">C9+E9+G9+I9+K9+M9+O9+Q9+S9+U9+W9+Y9+AA9</f>
        <v>0</v>
      </c>
      <c r="AD9" s="13">
        <f t="shared" si="0"/>
        <v>0</v>
      </c>
    </row>
    <row r="10" spans="1:38" x14ac:dyDescent="0.2">
      <c r="A10" s="11">
        <v>3</v>
      </c>
      <c r="B10" s="15"/>
      <c r="C10" s="38"/>
      <c r="D10" s="39"/>
      <c r="E10" s="11"/>
      <c r="F10" s="9"/>
      <c r="G10" s="38"/>
      <c r="H10" s="39"/>
      <c r="I10" s="14"/>
      <c r="J10" s="9"/>
      <c r="K10" s="38"/>
      <c r="L10" s="39"/>
      <c r="M10" s="14"/>
      <c r="N10" s="9"/>
      <c r="O10" s="38"/>
      <c r="P10" s="39"/>
      <c r="Q10" s="14"/>
      <c r="R10" s="9"/>
      <c r="S10" s="38"/>
      <c r="T10" s="39"/>
      <c r="U10" s="14"/>
      <c r="V10" s="9"/>
      <c r="W10" s="38"/>
      <c r="X10" s="39"/>
      <c r="Y10" s="14"/>
      <c r="Z10" s="9"/>
      <c r="AA10" s="38"/>
      <c r="AB10" s="39"/>
      <c r="AC10" s="10">
        <f t="shared" si="0"/>
        <v>0</v>
      </c>
      <c r="AD10" s="13">
        <f t="shared" si="0"/>
        <v>0</v>
      </c>
    </row>
    <row r="11" spans="1:38" x14ac:dyDescent="0.2">
      <c r="A11" s="11">
        <v>4</v>
      </c>
      <c r="B11" s="15"/>
      <c r="C11" s="38"/>
      <c r="D11" s="39"/>
      <c r="E11" s="11"/>
      <c r="F11" s="9"/>
      <c r="G11" s="38"/>
      <c r="H11" s="39"/>
      <c r="I11" s="14"/>
      <c r="J11" s="9"/>
      <c r="K11" s="38"/>
      <c r="L11" s="39"/>
      <c r="M11" s="14"/>
      <c r="N11" s="9"/>
      <c r="O11" s="38"/>
      <c r="P11" s="39"/>
      <c r="Q11" s="14"/>
      <c r="R11" s="9"/>
      <c r="S11" s="38"/>
      <c r="T11" s="39"/>
      <c r="U11" s="14"/>
      <c r="V11" s="9"/>
      <c r="W11" s="38"/>
      <c r="X11" s="39"/>
      <c r="Y11" s="14"/>
      <c r="Z11" s="9"/>
      <c r="AA11" s="38"/>
      <c r="AB11" s="39"/>
      <c r="AC11" s="10">
        <f t="shared" si="0"/>
        <v>0</v>
      </c>
      <c r="AD11" s="13">
        <f t="shared" si="0"/>
        <v>0</v>
      </c>
    </row>
    <row r="12" spans="1:38" x14ac:dyDescent="0.2">
      <c r="A12" s="11">
        <v>5</v>
      </c>
      <c r="B12" s="15"/>
      <c r="C12" s="38"/>
      <c r="D12" s="39"/>
      <c r="E12" s="11"/>
      <c r="F12" s="9"/>
      <c r="G12" s="38"/>
      <c r="H12" s="39"/>
      <c r="I12" s="14"/>
      <c r="J12" s="9"/>
      <c r="K12" s="38"/>
      <c r="L12" s="39"/>
      <c r="M12" s="14"/>
      <c r="N12" s="9"/>
      <c r="O12" s="38"/>
      <c r="P12" s="39"/>
      <c r="Q12" s="14"/>
      <c r="R12" s="9"/>
      <c r="S12" s="38"/>
      <c r="T12" s="39"/>
      <c r="U12" s="14"/>
      <c r="V12" s="9"/>
      <c r="W12" s="38"/>
      <c r="X12" s="39"/>
      <c r="Y12" s="14"/>
      <c r="Z12" s="9"/>
      <c r="AA12" s="38"/>
      <c r="AB12" s="39"/>
      <c r="AC12" s="10">
        <f t="shared" si="0"/>
        <v>0</v>
      </c>
      <c r="AD12" s="13">
        <f t="shared" si="0"/>
        <v>0</v>
      </c>
    </row>
    <row r="13" spans="1:38" x14ac:dyDescent="0.2">
      <c r="A13" s="11">
        <v>6</v>
      </c>
      <c r="B13" s="15"/>
      <c r="C13" s="38"/>
      <c r="D13" s="39"/>
      <c r="E13" s="11"/>
      <c r="F13" s="9"/>
      <c r="G13" s="38"/>
      <c r="H13" s="39"/>
      <c r="I13" s="14"/>
      <c r="J13" s="9"/>
      <c r="K13" s="38"/>
      <c r="L13" s="39"/>
      <c r="M13" s="14"/>
      <c r="N13" s="9"/>
      <c r="O13" s="38"/>
      <c r="P13" s="39"/>
      <c r="Q13" s="14"/>
      <c r="R13" s="9"/>
      <c r="S13" s="38"/>
      <c r="T13" s="39"/>
      <c r="U13" s="14"/>
      <c r="V13" s="9"/>
      <c r="W13" s="38"/>
      <c r="X13" s="39"/>
      <c r="Y13" s="14"/>
      <c r="Z13" s="9"/>
      <c r="AA13" s="38"/>
      <c r="AB13" s="39"/>
      <c r="AC13" s="10">
        <f t="shared" si="0"/>
        <v>0</v>
      </c>
      <c r="AD13" s="13">
        <f t="shared" si="0"/>
        <v>0</v>
      </c>
    </row>
    <row r="14" spans="1:38" x14ac:dyDescent="0.2">
      <c r="A14" s="11">
        <v>7</v>
      </c>
      <c r="B14" s="15"/>
      <c r="C14" s="38"/>
      <c r="D14" s="39"/>
      <c r="E14" s="11"/>
      <c r="F14" s="9"/>
      <c r="G14" s="38"/>
      <c r="H14" s="39"/>
      <c r="I14" s="14"/>
      <c r="J14" s="9"/>
      <c r="K14" s="38"/>
      <c r="L14" s="39"/>
      <c r="M14" s="14"/>
      <c r="N14" s="9"/>
      <c r="O14" s="38"/>
      <c r="P14" s="39"/>
      <c r="Q14" s="14"/>
      <c r="R14" s="9"/>
      <c r="S14" s="38"/>
      <c r="T14" s="39"/>
      <c r="U14" s="14"/>
      <c r="V14" s="9"/>
      <c r="W14" s="38"/>
      <c r="X14" s="39"/>
      <c r="Y14" s="14"/>
      <c r="Z14" s="9"/>
      <c r="AA14" s="38"/>
      <c r="AB14" s="39"/>
      <c r="AC14" s="10">
        <f t="shared" si="0"/>
        <v>0</v>
      </c>
      <c r="AD14" s="13">
        <f t="shared" si="0"/>
        <v>0</v>
      </c>
    </row>
    <row r="15" spans="1:38" x14ac:dyDescent="0.2">
      <c r="A15" s="11">
        <v>8</v>
      </c>
      <c r="B15" s="15"/>
      <c r="C15" s="38"/>
      <c r="D15" s="39"/>
      <c r="E15" s="11"/>
      <c r="F15" s="9"/>
      <c r="G15" s="38"/>
      <c r="H15" s="39"/>
      <c r="I15" s="14"/>
      <c r="J15" s="9"/>
      <c r="K15" s="38"/>
      <c r="L15" s="39"/>
      <c r="M15" s="14"/>
      <c r="N15" s="9"/>
      <c r="O15" s="38"/>
      <c r="P15" s="39"/>
      <c r="Q15" s="14"/>
      <c r="R15" s="9"/>
      <c r="S15" s="38"/>
      <c r="T15" s="39"/>
      <c r="U15" s="14"/>
      <c r="V15" s="9"/>
      <c r="W15" s="38"/>
      <c r="X15" s="39"/>
      <c r="Y15" s="14"/>
      <c r="Z15" s="9"/>
      <c r="AA15" s="38"/>
      <c r="AB15" s="39"/>
      <c r="AC15" s="10">
        <f t="shared" si="0"/>
        <v>0</v>
      </c>
      <c r="AD15" s="13">
        <f>D15+F15+H15+J15+L15+N15+P15+R15+T15+V15+X15+Z15+AB15</f>
        <v>0</v>
      </c>
    </row>
    <row r="16" spans="1:38" x14ac:dyDescent="0.2">
      <c r="A16" s="11">
        <v>9</v>
      </c>
      <c r="B16" s="15"/>
      <c r="C16" s="38"/>
      <c r="D16" s="39"/>
      <c r="E16" s="11"/>
      <c r="F16" s="9"/>
      <c r="G16" s="38"/>
      <c r="H16" s="39"/>
      <c r="I16" s="14"/>
      <c r="J16" s="9"/>
      <c r="K16" s="38"/>
      <c r="L16" s="39"/>
      <c r="M16" s="14"/>
      <c r="N16" s="9"/>
      <c r="O16" s="38"/>
      <c r="P16" s="39"/>
      <c r="Q16" s="14"/>
      <c r="R16" s="9"/>
      <c r="S16" s="38"/>
      <c r="T16" s="39"/>
      <c r="U16" s="14"/>
      <c r="V16" s="9"/>
      <c r="W16" s="38"/>
      <c r="X16" s="39"/>
      <c r="Y16" s="14"/>
      <c r="Z16" s="9"/>
      <c r="AA16" s="38"/>
      <c r="AB16" s="39"/>
      <c r="AC16" s="10">
        <f t="shared" si="0"/>
        <v>0</v>
      </c>
      <c r="AD16" s="13">
        <f t="shared" si="0"/>
        <v>0</v>
      </c>
    </row>
    <row r="17" spans="1:30" x14ac:dyDescent="0.2">
      <c r="A17" s="11">
        <v>10</v>
      </c>
      <c r="B17" s="15"/>
      <c r="C17" s="38"/>
      <c r="D17" s="39"/>
      <c r="E17" s="11"/>
      <c r="F17" s="9"/>
      <c r="G17" s="38"/>
      <c r="H17" s="39"/>
      <c r="I17" s="14"/>
      <c r="J17" s="9"/>
      <c r="K17" s="38"/>
      <c r="L17" s="39"/>
      <c r="M17" s="14"/>
      <c r="N17" s="9"/>
      <c r="O17" s="38"/>
      <c r="P17" s="39"/>
      <c r="Q17" s="14"/>
      <c r="R17" s="9"/>
      <c r="S17" s="38"/>
      <c r="T17" s="39"/>
      <c r="U17" s="14"/>
      <c r="V17" s="9"/>
      <c r="W17" s="38"/>
      <c r="X17" s="39"/>
      <c r="Y17" s="14"/>
      <c r="Z17" s="9"/>
      <c r="AA17" s="38"/>
      <c r="AB17" s="39"/>
      <c r="AC17" s="10">
        <f t="shared" si="0"/>
        <v>0</v>
      </c>
      <c r="AD17" s="13">
        <f t="shared" si="0"/>
        <v>0</v>
      </c>
    </row>
    <row r="18" spans="1:30" x14ac:dyDescent="0.2">
      <c r="A18" s="11">
        <v>11</v>
      </c>
      <c r="B18" s="15"/>
      <c r="C18" s="38"/>
      <c r="D18" s="39"/>
      <c r="E18" s="11"/>
      <c r="F18" s="9"/>
      <c r="G18" s="38"/>
      <c r="H18" s="39"/>
      <c r="I18" s="14"/>
      <c r="J18" s="9"/>
      <c r="K18" s="38"/>
      <c r="L18" s="39"/>
      <c r="M18" s="14"/>
      <c r="N18" s="9"/>
      <c r="O18" s="38"/>
      <c r="P18" s="39"/>
      <c r="Q18" s="14"/>
      <c r="R18" s="9"/>
      <c r="S18" s="38"/>
      <c r="T18" s="39"/>
      <c r="U18" s="14"/>
      <c r="V18" s="9"/>
      <c r="W18" s="38"/>
      <c r="X18" s="39"/>
      <c r="Y18" s="14"/>
      <c r="Z18" s="9"/>
      <c r="AA18" s="38"/>
      <c r="AB18" s="39"/>
      <c r="AC18" s="10">
        <f t="shared" si="0"/>
        <v>0</v>
      </c>
      <c r="AD18" s="13">
        <f t="shared" si="0"/>
        <v>0</v>
      </c>
    </row>
    <row r="19" spans="1:30" x14ac:dyDescent="0.2">
      <c r="A19" s="11">
        <v>12</v>
      </c>
      <c r="B19" s="15"/>
      <c r="C19" s="38"/>
      <c r="D19" s="39"/>
      <c r="E19" s="11"/>
      <c r="F19" s="9"/>
      <c r="G19" s="38"/>
      <c r="H19" s="39"/>
      <c r="I19" s="14"/>
      <c r="J19" s="9"/>
      <c r="K19" s="38"/>
      <c r="L19" s="39"/>
      <c r="M19" s="14"/>
      <c r="N19" s="9"/>
      <c r="O19" s="38"/>
      <c r="P19" s="39"/>
      <c r="Q19" s="14"/>
      <c r="R19" s="9"/>
      <c r="S19" s="38"/>
      <c r="T19" s="39"/>
      <c r="U19" s="14"/>
      <c r="V19" s="9"/>
      <c r="W19" s="38"/>
      <c r="X19" s="39"/>
      <c r="Y19" s="14"/>
      <c r="Z19" s="9"/>
      <c r="AA19" s="38"/>
      <c r="AB19" s="39"/>
      <c r="AC19" s="10">
        <f t="shared" si="0"/>
        <v>0</v>
      </c>
      <c r="AD19" s="13">
        <f t="shared" si="0"/>
        <v>0</v>
      </c>
    </row>
    <row r="20" spans="1:30" x14ac:dyDescent="0.2">
      <c r="A20" s="11">
        <v>13</v>
      </c>
      <c r="B20" s="15"/>
      <c r="C20" s="38"/>
      <c r="D20" s="39"/>
      <c r="E20" s="11"/>
      <c r="F20" s="9"/>
      <c r="G20" s="38"/>
      <c r="H20" s="39"/>
      <c r="I20" s="14"/>
      <c r="J20" s="9"/>
      <c r="K20" s="38"/>
      <c r="L20" s="39"/>
      <c r="M20" s="14"/>
      <c r="N20" s="9"/>
      <c r="O20" s="38"/>
      <c r="P20" s="39"/>
      <c r="Q20" s="14"/>
      <c r="R20" s="9"/>
      <c r="S20" s="38"/>
      <c r="T20" s="39"/>
      <c r="U20" s="14"/>
      <c r="V20" s="9"/>
      <c r="W20" s="38"/>
      <c r="X20" s="39"/>
      <c r="Y20" s="14"/>
      <c r="Z20" s="9"/>
      <c r="AA20" s="38"/>
      <c r="AB20" s="39"/>
      <c r="AC20" s="10">
        <f t="shared" si="0"/>
        <v>0</v>
      </c>
      <c r="AD20" s="13">
        <f t="shared" si="0"/>
        <v>0</v>
      </c>
    </row>
    <row r="21" spans="1:30" x14ac:dyDescent="0.2">
      <c r="A21" s="11">
        <v>14</v>
      </c>
      <c r="B21" s="15"/>
      <c r="C21" s="38"/>
      <c r="D21" s="39"/>
      <c r="E21" s="11"/>
      <c r="F21" s="9"/>
      <c r="G21" s="38"/>
      <c r="H21" s="39"/>
      <c r="I21" s="14"/>
      <c r="J21" s="9"/>
      <c r="K21" s="38"/>
      <c r="L21" s="39"/>
      <c r="M21" s="14"/>
      <c r="N21" s="9"/>
      <c r="O21" s="38"/>
      <c r="P21" s="39"/>
      <c r="Q21" s="14"/>
      <c r="R21" s="9"/>
      <c r="S21" s="38"/>
      <c r="T21" s="39"/>
      <c r="U21" s="14"/>
      <c r="V21" s="9"/>
      <c r="W21" s="38"/>
      <c r="X21" s="39"/>
      <c r="Y21" s="14"/>
      <c r="Z21" s="9"/>
      <c r="AA21" s="38"/>
      <c r="AB21" s="39"/>
      <c r="AC21" s="10">
        <f t="shared" si="0"/>
        <v>0</v>
      </c>
      <c r="AD21" s="13">
        <f t="shared" si="0"/>
        <v>0</v>
      </c>
    </row>
    <row r="22" spans="1:30" x14ac:dyDescent="0.2">
      <c r="A22" s="11">
        <v>15</v>
      </c>
      <c r="B22" s="15"/>
      <c r="C22" s="38"/>
      <c r="D22" s="39"/>
      <c r="E22" s="11"/>
      <c r="F22" s="9"/>
      <c r="G22" s="38"/>
      <c r="H22" s="39"/>
      <c r="I22" s="14"/>
      <c r="J22" s="9"/>
      <c r="K22" s="38"/>
      <c r="L22" s="39"/>
      <c r="M22" s="14"/>
      <c r="N22" s="9"/>
      <c r="O22" s="38"/>
      <c r="P22" s="39"/>
      <c r="Q22" s="14"/>
      <c r="R22" s="9"/>
      <c r="S22" s="38"/>
      <c r="T22" s="39"/>
      <c r="U22" s="14"/>
      <c r="V22" s="9"/>
      <c r="W22" s="38"/>
      <c r="X22" s="39"/>
      <c r="Y22" s="14"/>
      <c r="Z22" s="9"/>
      <c r="AA22" s="38"/>
      <c r="AB22" s="39"/>
      <c r="AC22" s="10">
        <f t="shared" si="0"/>
        <v>0</v>
      </c>
      <c r="AD22" s="13">
        <f t="shared" si="0"/>
        <v>0</v>
      </c>
    </row>
    <row r="23" spans="1:30" x14ac:dyDescent="0.2">
      <c r="A23" s="11">
        <v>16</v>
      </c>
      <c r="B23" s="15"/>
      <c r="C23" s="38"/>
      <c r="D23" s="39"/>
      <c r="E23" s="11"/>
      <c r="F23" s="9"/>
      <c r="G23" s="38"/>
      <c r="H23" s="39"/>
      <c r="I23" s="14"/>
      <c r="J23" s="9"/>
      <c r="K23" s="38"/>
      <c r="L23" s="39"/>
      <c r="M23" s="14"/>
      <c r="N23" s="9"/>
      <c r="O23" s="38"/>
      <c r="P23" s="39"/>
      <c r="Q23" s="14"/>
      <c r="R23" s="9"/>
      <c r="S23" s="38"/>
      <c r="T23" s="39"/>
      <c r="U23" s="14"/>
      <c r="V23" s="9"/>
      <c r="W23" s="38"/>
      <c r="X23" s="39"/>
      <c r="Y23" s="14"/>
      <c r="Z23" s="9"/>
      <c r="AA23" s="38"/>
      <c r="AB23" s="39"/>
      <c r="AC23" s="10">
        <f t="shared" si="0"/>
        <v>0</v>
      </c>
      <c r="AD23" s="13">
        <f t="shared" si="0"/>
        <v>0</v>
      </c>
    </row>
    <row r="24" spans="1:30" x14ac:dyDescent="0.2">
      <c r="A24" s="11">
        <v>17</v>
      </c>
      <c r="B24" s="15"/>
      <c r="C24" s="38"/>
      <c r="D24" s="39"/>
      <c r="E24" s="11"/>
      <c r="F24" s="9"/>
      <c r="G24" s="38"/>
      <c r="H24" s="39"/>
      <c r="I24" s="14"/>
      <c r="J24" s="9"/>
      <c r="K24" s="38"/>
      <c r="L24" s="39"/>
      <c r="M24" s="14"/>
      <c r="N24" s="9"/>
      <c r="O24" s="38"/>
      <c r="P24" s="39"/>
      <c r="Q24" s="14"/>
      <c r="R24" s="9"/>
      <c r="S24" s="38"/>
      <c r="T24" s="39"/>
      <c r="U24" s="14"/>
      <c r="V24" s="9"/>
      <c r="W24" s="38"/>
      <c r="X24" s="39"/>
      <c r="Y24" s="14"/>
      <c r="Z24" s="9"/>
      <c r="AA24" s="38"/>
      <c r="AB24" s="39"/>
      <c r="AC24" s="10">
        <f t="shared" si="0"/>
        <v>0</v>
      </c>
      <c r="AD24" s="13">
        <f t="shared" si="0"/>
        <v>0</v>
      </c>
    </row>
    <row r="25" spans="1:30" x14ac:dyDescent="0.2">
      <c r="A25" s="11">
        <v>18</v>
      </c>
      <c r="B25" s="15"/>
      <c r="C25" s="38"/>
      <c r="D25" s="39"/>
      <c r="E25" s="11"/>
      <c r="F25" s="9"/>
      <c r="G25" s="38"/>
      <c r="H25" s="39"/>
      <c r="I25" s="14"/>
      <c r="J25" s="9"/>
      <c r="K25" s="38"/>
      <c r="L25" s="39"/>
      <c r="M25" s="14"/>
      <c r="N25" s="9"/>
      <c r="O25" s="38"/>
      <c r="P25" s="39"/>
      <c r="Q25" s="14"/>
      <c r="R25" s="9"/>
      <c r="S25" s="38"/>
      <c r="T25" s="39"/>
      <c r="U25" s="14"/>
      <c r="V25" s="9"/>
      <c r="W25" s="38"/>
      <c r="X25" s="39"/>
      <c r="Y25" s="14"/>
      <c r="Z25" s="9"/>
      <c r="AA25" s="38"/>
      <c r="AB25" s="39"/>
      <c r="AC25" s="10">
        <f t="shared" si="0"/>
        <v>0</v>
      </c>
      <c r="AD25" s="13">
        <f t="shared" si="0"/>
        <v>0</v>
      </c>
    </row>
    <row r="26" spans="1:30" x14ac:dyDescent="0.2">
      <c r="A26" s="11">
        <v>19</v>
      </c>
      <c r="B26" s="15"/>
      <c r="C26" s="38"/>
      <c r="D26" s="39"/>
      <c r="E26" s="11"/>
      <c r="F26" s="9"/>
      <c r="G26" s="38"/>
      <c r="H26" s="39"/>
      <c r="I26" s="14"/>
      <c r="J26" s="9"/>
      <c r="K26" s="38"/>
      <c r="L26" s="39"/>
      <c r="M26" s="14"/>
      <c r="N26" s="9"/>
      <c r="O26" s="38"/>
      <c r="P26" s="39"/>
      <c r="Q26" s="14"/>
      <c r="R26" s="9"/>
      <c r="S26" s="38"/>
      <c r="T26" s="39"/>
      <c r="U26" s="14"/>
      <c r="V26" s="9"/>
      <c r="W26" s="38"/>
      <c r="X26" s="39"/>
      <c r="Y26" s="14"/>
      <c r="Z26" s="9"/>
      <c r="AA26" s="38"/>
      <c r="AB26" s="39"/>
      <c r="AC26" s="10">
        <f t="shared" si="0"/>
        <v>0</v>
      </c>
      <c r="AD26" s="13">
        <f t="shared" si="0"/>
        <v>0</v>
      </c>
    </row>
    <row r="27" spans="1:30" x14ac:dyDescent="0.2">
      <c r="A27" s="11">
        <v>20</v>
      </c>
      <c r="B27" s="15"/>
      <c r="C27" s="38"/>
      <c r="D27" s="39"/>
      <c r="E27" s="11"/>
      <c r="F27" s="9"/>
      <c r="G27" s="38"/>
      <c r="H27" s="39"/>
      <c r="I27" s="14"/>
      <c r="J27" s="9"/>
      <c r="K27" s="38"/>
      <c r="L27" s="39"/>
      <c r="M27" s="14"/>
      <c r="N27" s="9"/>
      <c r="O27" s="38"/>
      <c r="P27" s="39"/>
      <c r="Q27" s="14"/>
      <c r="R27" s="9"/>
      <c r="S27" s="38"/>
      <c r="T27" s="39"/>
      <c r="U27" s="14"/>
      <c r="V27" s="9"/>
      <c r="W27" s="38"/>
      <c r="X27" s="39"/>
      <c r="Y27" s="14"/>
      <c r="Z27" s="9"/>
      <c r="AA27" s="38"/>
      <c r="AB27" s="39"/>
      <c r="AC27" s="10">
        <f t="shared" si="0"/>
        <v>0</v>
      </c>
      <c r="AD27" s="13">
        <f t="shared" si="0"/>
        <v>0</v>
      </c>
    </row>
    <row r="28" spans="1:30" x14ac:dyDescent="0.2">
      <c r="A28" s="11">
        <v>21</v>
      </c>
      <c r="B28" s="15"/>
      <c r="C28" s="38"/>
      <c r="D28" s="39"/>
      <c r="E28" s="11"/>
      <c r="F28" s="9"/>
      <c r="G28" s="38"/>
      <c r="H28" s="39"/>
      <c r="I28" s="14"/>
      <c r="J28" s="9"/>
      <c r="K28" s="38"/>
      <c r="L28" s="39"/>
      <c r="M28" s="14"/>
      <c r="N28" s="9"/>
      <c r="O28" s="38"/>
      <c r="P28" s="39"/>
      <c r="Q28" s="14"/>
      <c r="R28" s="9"/>
      <c r="S28" s="38"/>
      <c r="T28" s="39"/>
      <c r="U28" s="14"/>
      <c r="V28" s="9"/>
      <c r="W28" s="38"/>
      <c r="X28" s="39"/>
      <c r="Y28" s="14"/>
      <c r="Z28" s="9"/>
      <c r="AA28" s="38"/>
      <c r="AB28" s="39"/>
      <c r="AC28" s="10">
        <f t="shared" si="0"/>
        <v>0</v>
      </c>
      <c r="AD28" s="13">
        <f t="shared" si="0"/>
        <v>0</v>
      </c>
    </row>
    <row r="29" spans="1:30" x14ac:dyDescent="0.2">
      <c r="A29" s="11">
        <v>22</v>
      </c>
      <c r="B29" s="15"/>
      <c r="C29" s="38"/>
      <c r="D29" s="39"/>
      <c r="E29" s="11"/>
      <c r="F29" s="9"/>
      <c r="G29" s="38"/>
      <c r="H29" s="39"/>
      <c r="I29" s="14"/>
      <c r="J29" s="9"/>
      <c r="K29" s="38"/>
      <c r="L29" s="39"/>
      <c r="M29" s="14"/>
      <c r="N29" s="9"/>
      <c r="O29" s="38"/>
      <c r="P29" s="39"/>
      <c r="Q29" s="14"/>
      <c r="R29" s="9"/>
      <c r="S29" s="38"/>
      <c r="T29" s="39"/>
      <c r="U29" s="14"/>
      <c r="V29" s="9"/>
      <c r="W29" s="38"/>
      <c r="X29" s="39"/>
      <c r="Y29" s="14"/>
      <c r="Z29" s="9"/>
      <c r="AA29" s="38"/>
      <c r="AB29" s="39"/>
      <c r="AC29" s="10">
        <f t="shared" si="0"/>
        <v>0</v>
      </c>
      <c r="AD29" s="13">
        <f t="shared" si="0"/>
        <v>0</v>
      </c>
    </row>
    <row r="30" spans="1:30" x14ac:dyDescent="0.2">
      <c r="A30" s="11">
        <v>23</v>
      </c>
      <c r="B30" s="15"/>
      <c r="C30" s="38"/>
      <c r="D30" s="39"/>
      <c r="E30" s="11"/>
      <c r="F30" s="9"/>
      <c r="G30" s="38"/>
      <c r="H30" s="39"/>
      <c r="I30" s="14"/>
      <c r="J30" s="9"/>
      <c r="K30" s="38"/>
      <c r="L30" s="39"/>
      <c r="M30" s="14"/>
      <c r="N30" s="9"/>
      <c r="O30" s="38"/>
      <c r="P30" s="39"/>
      <c r="Q30" s="14"/>
      <c r="R30" s="9"/>
      <c r="S30" s="38"/>
      <c r="T30" s="39"/>
      <c r="U30" s="14"/>
      <c r="V30" s="9"/>
      <c r="W30" s="38"/>
      <c r="X30" s="39"/>
      <c r="Y30" s="14"/>
      <c r="Z30" s="9"/>
      <c r="AA30" s="38"/>
      <c r="AB30" s="39"/>
      <c r="AC30" s="10">
        <f t="shared" si="0"/>
        <v>0</v>
      </c>
      <c r="AD30" s="13">
        <f t="shared" si="0"/>
        <v>0</v>
      </c>
    </row>
    <row r="31" spans="1:30" x14ac:dyDescent="0.2">
      <c r="A31" s="11">
        <v>24</v>
      </c>
      <c r="B31" s="15"/>
      <c r="C31" s="38"/>
      <c r="D31" s="39"/>
      <c r="E31" s="11"/>
      <c r="F31" s="9"/>
      <c r="G31" s="38"/>
      <c r="H31" s="39"/>
      <c r="I31" s="14"/>
      <c r="J31" s="9"/>
      <c r="K31" s="38"/>
      <c r="L31" s="39"/>
      <c r="M31" s="14"/>
      <c r="N31" s="9"/>
      <c r="O31" s="38"/>
      <c r="P31" s="39"/>
      <c r="Q31" s="14"/>
      <c r="R31" s="9"/>
      <c r="S31" s="38"/>
      <c r="T31" s="39"/>
      <c r="U31" s="14"/>
      <c r="V31" s="9"/>
      <c r="W31" s="38"/>
      <c r="X31" s="39"/>
      <c r="Y31" s="14"/>
      <c r="Z31" s="9"/>
      <c r="AA31" s="38"/>
      <c r="AB31" s="39"/>
      <c r="AC31" s="10">
        <f t="shared" si="0"/>
        <v>0</v>
      </c>
      <c r="AD31" s="13">
        <f t="shared" si="0"/>
        <v>0</v>
      </c>
    </row>
    <row r="32" spans="1:30" x14ac:dyDescent="0.2">
      <c r="A32" s="11">
        <v>25</v>
      </c>
      <c r="B32" s="15"/>
      <c r="C32" s="38"/>
      <c r="D32" s="39"/>
      <c r="E32" s="11"/>
      <c r="F32" s="9"/>
      <c r="G32" s="38"/>
      <c r="H32" s="39"/>
      <c r="I32" s="14"/>
      <c r="J32" s="9"/>
      <c r="K32" s="38"/>
      <c r="L32" s="39"/>
      <c r="M32" s="14"/>
      <c r="N32" s="9"/>
      <c r="O32" s="38"/>
      <c r="P32" s="39"/>
      <c r="Q32" s="14"/>
      <c r="R32" s="9"/>
      <c r="S32" s="38"/>
      <c r="T32" s="39"/>
      <c r="U32" s="14"/>
      <c r="V32" s="9"/>
      <c r="W32" s="38"/>
      <c r="X32" s="39"/>
      <c r="Y32" s="14"/>
      <c r="Z32" s="9"/>
      <c r="AA32" s="38"/>
      <c r="AB32" s="39"/>
      <c r="AC32" s="10">
        <f t="shared" si="0"/>
        <v>0</v>
      </c>
      <c r="AD32" s="13">
        <f t="shared" si="0"/>
        <v>0</v>
      </c>
    </row>
    <row r="33" spans="1:30" x14ac:dyDescent="0.2">
      <c r="A33" s="11">
        <v>26</v>
      </c>
      <c r="B33" s="15"/>
      <c r="C33" s="38"/>
      <c r="D33" s="39"/>
      <c r="E33" s="11"/>
      <c r="F33" s="9"/>
      <c r="G33" s="38"/>
      <c r="H33" s="39"/>
      <c r="I33" s="14"/>
      <c r="J33" s="9"/>
      <c r="K33" s="38"/>
      <c r="L33" s="39"/>
      <c r="M33" s="14"/>
      <c r="N33" s="9"/>
      <c r="O33" s="38"/>
      <c r="P33" s="39"/>
      <c r="Q33" s="14"/>
      <c r="R33" s="9"/>
      <c r="S33" s="38"/>
      <c r="T33" s="39"/>
      <c r="U33" s="14"/>
      <c r="V33" s="9"/>
      <c r="W33" s="38"/>
      <c r="X33" s="39"/>
      <c r="Y33" s="14"/>
      <c r="Z33" s="9"/>
      <c r="AA33" s="38"/>
      <c r="AB33" s="39"/>
      <c r="AC33" s="10">
        <f t="shared" si="0"/>
        <v>0</v>
      </c>
      <c r="AD33" s="13">
        <f t="shared" si="0"/>
        <v>0</v>
      </c>
    </row>
    <row r="34" spans="1:30" x14ac:dyDescent="0.2">
      <c r="A34" s="11">
        <v>27</v>
      </c>
      <c r="B34" s="15"/>
      <c r="C34" s="38"/>
      <c r="D34" s="39"/>
      <c r="E34" s="11"/>
      <c r="F34" s="9"/>
      <c r="G34" s="38"/>
      <c r="H34" s="39"/>
      <c r="I34" s="14"/>
      <c r="J34" s="9"/>
      <c r="K34" s="38"/>
      <c r="L34" s="39"/>
      <c r="M34" s="14"/>
      <c r="N34" s="9"/>
      <c r="O34" s="38"/>
      <c r="P34" s="39"/>
      <c r="Q34" s="14"/>
      <c r="R34" s="9"/>
      <c r="S34" s="38"/>
      <c r="T34" s="39"/>
      <c r="U34" s="14"/>
      <c r="V34" s="9"/>
      <c r="W34" s="38"/>
      <c r="X34" s="39"/>
      <c r="Y34" s="14"/>
      <c r="Z34" s="9"/>
      <c r="AA34" s="38"/>
      <c r="AB34" s="39"/>
      <c r="AC34" s="10">
        <f t="shared" si="0"/>
        <v>0</v>
      </c>
      <c r="AD34" s="13">
        <f t="shared" si="0"/>
        <v>0</v>
      </c>
    </row>
    <row r="35" spans="1:30" ht="13.5" thickBot="1" x14ac:dyDescent="0.25">
      <c r="A35" s="11">
        <v>28</v>
      </c>
      <c r="B35" s="15"/>
      <c r="C35" s="38"/>
      <c r="D35" s="39"/>
      <c r="E35" s="11"/>
      <c r="F35" s="9"/>
      <c r="G35" s="38"/>
      <c r="H35" s="39"/>
      <c r="I35" s="14"/>
      <c r="J35" s="9"/>
      <c r="K35" s="38"/>
      <c r="L35" s="39"/>
      <c r="M35" s="14"/>
      <c r="N35" s="9"/>
      <c r="O35" s="38"/>
      <c r="P35" s="39"/>
      <c r="Q35" s="14"/>
      <c r="R35" s="9"/>
      <c r="S35" s="38"/>
      <c r="T35" s="39"/>
      <c r="U35" s="14"/>
      <c r="V35" s="9"/>
      <c r="W35" s="38"/>
      <c r="X35" s="39"/>
      <c r="Y35" s="14"/>
      <c r="Z35" s="9"/>
      <c r="AA35" s="38"/>
      <c r="AB35" s="39"/>
      <c r="AC35" s="10">
        <f t="shared" si="0"/>
        <v>0</v>
      </c>
      <c r="AD35" s="13">
        <f t="shared" si="0"/>
        <v>0</v>
      </c>
    </row>
    <row r="36" spans="1:30" s="2" customFormat="1" ht="16.5" thickBot="1" x14ac:dyDescent="0.3">
      <c r="A36" s="17"/>
      <c r="B36" s="18" t="s">
        <v>3</v>
      </c>
      <c r="C36" s="41">
        <f t="shared" ref="C36:AB36" si="1">SUM(C8:C35)</f>
        <v>0</v>
      </c>
      <c r="D36" s="84">
        <f t="shared" si="1"/>
        <v>0</v>
      </c>
      <c r="E36" s="19">
        <f t="shared" si="1"/>
        <v>0</v>
      </c>
      <c r="F36" s="93">
        <f t="shared" si="1"/>
        <v>0</v>
      </c>
      <c r="G36" s="41">
        <f t="shared" si="1"/>
        <v>0</v>
      </c>
      <c r="H36" s="84">
        <f t="shared" si="1"/>
        <v>0</v>
      </c>
      <c r="I36" s="24">
        <f t="shared" si="1"/>
        <v>0</v>
      </c>
      <c r="J36" s="93">
        <f t="shared" si="1"/>
        <v>0</v>
      </c>
      <c r="K36" s="41">
        <f t="shared" si="1"/>
        <v>0</v>
      </c>
      <c r="L36" s="84">
        <f t="shared" si="1"/>
        <v>0</v>
      </c>
      <c r="M36" s="24">
        <f t="shared" si="1"/>
        <v>0</v>
      </c>
      <c r="N36" s="93">
        <f t="shared" si="1"/>
        <v>0</v>
      </c>
      <c r="O36" s="41">
        <f t="shared" si="1"/>
        <v>0</v>
      </c>
      <c r="P36" s="84">
        <f t="shared" si="1"/>
        <v>0</v>
      </c>
      <c r="Q36" s="24">
        <f t="shared" si="1"/>
        <v>0</v>
      </c>
      <c r="R36" s="93">
        <f t="shared" si="1"/>
        <v>0</v>
      </c>
      <c r="S36" s="41">
        <f t="shared" si="1"/>
        <v>0</v>
      </c>
      <c r="T36" s="84">
        <f t="shared" si="1"/>
        <v>0</v>
      </c>
      <c r="U36" s="24">
        <f t="shared" si="1"/>
        <v>0</v>
      </c>
      <c r="V36" s="93">
        <f t="shared" si="1"/>
        <v>0</v>
      </c>
      <c r="W36" s="41">
        <f t="shared" si="1"/>
        <v>0</v>
      </c>
      <c r="X36" s="84">
        <f t="shared" si="1"/>
        <v>0</v>
      </c>
      <c r="Y36" s="24">
        <f t="shared" si="1"/>
        <v>0</v>
      </c>
      <c r="Z36" s="93">
        <f t="shared" si="1"/>
        <v>0</v>
      </c>
      <c r="AA36" s="41">
        <f t="shared" si="1"/>
        <v>0</v>
      </c>
      <c r="AB36" s="84">
        <f t="shared" si="1"/>
        <v>0</v>
      </c>
      <c r="AC36" s="24">
        <f t="shared" si="0"/>
        <v>0</v>
      </c>
      <c r="AD36" s="20">
        <f t="shared" si="0"/>
        <v>0</v>
      </c>
    </row>
    <row r="37" spans="1:30" x14ac:dyDescent="0.2"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6"/>
      <c r="AD37" s="6"/>
    </row>
    <row r="38" spans="1:30" ht="1.5" customHeight="1" x14ac:dyDescent="0.2"/>
    <row r="39" spans="1:30" s="25" customFormat="1" x14ac:dyDescent="0.2">
      <c r="B39" s="28" t="s">
        <v>20</v>
      </c>
      <c r="C39" s="28"/>
      <c r="D39" s="28"/>
      <c r="P39" s="577"/>
      <c r="Q39" s="577"/>
      <c r="R39" s="577"/>
      <c r="S39" s="577"/>
      <c r="U39" s="569"/>
      <c r="V39" s="569"/>
      <c r="W39" s="569"/>
      <c r="X39" s="569"/>
      <c r="Y39" s="569"/>
    </row>
    <row r="40" spans="1:30" s="25" customFormat="1" x14ac:dyDescent="0.2">
      <c r="P40" s="579" t="s">
        <v>21</v>
      </c>
      <c r="Q40" s="579"/>
      <c r="R40" s="579"/>
      <c r="S40" s="579"/>
      <c r="W40" s="30" t="s">
        <v>22</v>
      </c>
    </row>
    <row r="41" spans="1:30" s="25" customFormat="1" x14ac:dyDescent="0.2">
      <c r="B41" s="28" t="s">
        <v>23</v>
      </c>
      <c r="C41" s="28"/>
      <c r="D41" s="28"/>
      <c r="E41" s="569"/>
      <c r="F41" s="569"/>
      <c r="G41" s="569"/>
      <c r="H41" s="569"/>
      <c r="I41" s="569"/>
      <c r="J41" s="569"/>
    </row>
    <row r="42" spans="1:30" s="25" customFormat="1" x14ac:dyDescent="0.2">
      <c r="B42" s="28"/>
      <c r="C42" s="28"/>
      <c r="D42" s="28"/>
      <c r="E42" s="583" t="s">
        <v>22</v>
      </c>
      <c r="F42" s="583"/>
      <c r="G42" s="583"/>
      <c r="H42" s="583"/>
      <c r="I42" s="583"/>
      <c r="J42" s="583"/>
    </row>
    <row r="43" spans="1:30" s="25" customFormat="1" x14ac:dyDescent="0.2">
      <c r="B43" s="25" t="s">
        <v>24</v>
      </c>
      <c r="E43" s="569"/>
      <c r="F43" s="569"/>
      <c r="G43" s="569"/>
      <c r="H43" s="569"/>
      <c r="I43" s="569"/>
      <c r="J43" s="569"/>
    </row>
  </sheetData>
  <customSheetViews>
    <customSheetView guid="{2F812348-4B3B-449B-8765-AA5AF65CE59A}" scale="75" state="hidden">
      <pane xSplit="2" ySplit="7" topLeftCell="C17" activePane="bottomRight" state="frozen"/>
      <selection pane="bottomRight" activeCell="A2" sqref="A2:AD2"/>
      <pageMargins left="0.28999999999999998" right="0.16" top="0.42" bottom="0.27" header="0.4" footer="0.27"/>
      <pageSetup paperSize="9" scale="72" orientation="landscape" r:id="rId1"/>
      <headerFooter alignWithMargins="0"/>
    </customSheetView>
    <customSheetView guid="{F332D32E-045B-4465-8802-1CD58673CCF4}" scale="75" showPageBreaks="1" printArea="1">
      <pane xSplit="2" ySplit="7" topLeftCell="C17" activePane="bottomRight" state="frozen"/>
      <selection pane="bottomRight" activeCell="A2" sqref="A2:AD2"/>
      <pageMargins left="0.28999999999999998" right="0.16" top="0.42" bottom="0.27" header="0.4" footer="0.27"/>
      <pageSetup paperSize="9" scale="72" orientation="landscape" r:id="rId2"/>
      <headerFooter alignWithMargins="0"/>
    </customSheetView>
    <customSheetView guid="{198654E4-748F-4BA1-98B3-FA532209439D}" scale="75" showPageBreaks="1" printArea="1">
      <pane xSplit="2" ySplit="7" topLeftCell="C8" activePane="bottomRight" state="frozen"/>
      <selection pane="bottomRight" activeCell="AG18" sqref="AG18"/>
      <pageMargins left="0.28999999999999998" right="0.16" top="0.42" bottom="0.27" header="0.4" footer="0.27"/>
      <pageSetup paperSize="9" scale="72" orientation="landscape" r:id="rId3"/>
      <headerFooter alignWithMargins="0"/>
    </customSheetView>
    <customSheetView guid="{60C8347C-565B-4347-843D-DEDC7AB97903}" scale="75" showPageBreaks="1" printArea="1" state="hidden">
      <pane xSplit="2" ySplit="7" topLeftCell="C17" activePane="bottomRight" state="frozen"/>
      <selection pane="bottomRight" activeCell="A2" sqref="A2:AD2"/>
      <pageMargins left="0.28999999999999998" right="0.16" top="0.42" bottom="0.27" header="0.4" footer="0.27"/>
      <pageSetup paperSize="9" scale="72" orientation="landscape" r:id="rId4"/>
      <headerFooter alignWithMargins="0"/>
    </customSheetView>
  </customSheetViews>
  <mergeCells count="30">
    <mergeCell ref="E42:J42"/>
    <mergeCell ref="E43:J43"/>
    <mergeCell ref="P39:S39"/>
    <mergeCell ref="U39:Y39"/>
    <mergeCell ref="P40:S40"/>
    <mergeCell ref="E41:J41"/>
    <mergeCell ref="A2:AD2"/>
    <mergeCell ref="AE6:AF6"/>
    <mergeCell ref="AG6:AH6"/>
    <mergeCell ref="O6:P6"/>
    <mergeCell ref="Q6:R6"/>
    <mergeCell ref="S6:T6"/>
    <mergeCell ref="U6:V6"/>
    <mergeCell ref="G6:H6"/>
    <mergeCell ref="I6:J6"/>
    <mergeCell ref="K6:L6"/>
    <mergeCell ref="G3:X3"/>
    <mergeCell ref="A5:A7"/>
    <mergeCell ref="B5:B7"/>
    <mergeCell ref="G4:X4"/>
    <mergeCell ref="C6:D6"/>
    <mergeCell ref="C5:AD5"/>
    <mergeCell ref="M6:N6"/>
    <mergeCell ref="E6:F6"/>
    <mergeCell ref="AK6:AL6"/>
    <mergeCell ref="W6:X6"/>
    <mergeCell ref="Y6:Z6"/>
    <mergeCell ref="AA6:AB6"/>
    <mergeCell ref="AC6:AD6"/>
    <mergeCell ref="AI6:AJ6"/>
  </mergeCells>
  <phoneticPr fontId="0" type="noConversion"/>
  <pageMargins left="0.28999999999999998" right="0.16" top="0.42" bottom="0.27" header="0.4" footer="0.27"/>
  <pageSetup paperSize="9" scale="72" orientation="landscape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</sheetPr>
  <dimension ref="A1:EB50"/>
  <sheetViews>
    <sheetView zoomScale="75" zoomScaleNormal="75" workbookViewId="0">
      <pane xSplit="12" ySplit="8" topLeftCell="M9" activePane="bottomRight" state="frozen"/>
      <selection pane="topRight" activeCell="M1" sqref="M1"/>
      <selection pane="bottomLeft" activeCell="A9" sqref="A9"/>
      <selection pane="bottomRight" activeCell="M2" sqref="M2:CK2"/>
    </sheetView>
  </sheetViews>
  <sheetFormatPr defaultRowHeight="12.75" x14ac:dyDescent="0.2"/>
  <cols>
    <col min="1" max="1" width="5" customWidth="1"/>
    <col min="2" max="2" width="16.140625" style="3" customWidth="1"/>
    <col min="3" max="12" width="4.140625" style="3" hidden="1" customWidth="1"/>
    <col min="13" max="17" width="3.7109375" customWidth="1"/>
    <col min="18" max="18" width="4.7109375" customWidth="1"/>
    <col min="19" max="19" width="4.42578125" customWidth="1"/>
    <col min="20" max="21" width="3.7109375" customWidth="1"/>
    <col min="22" max="22" width="3.7109375" hidden="1" customWidth="1"/>
    <col min="23" max="27" width="3.7109375" customWidth="1"/>
    <col min="28" max="29" width="4.28515625" customWidth="1"/>
    <col min="30" max="31" width="3.7109375" customWidth="1"/>
    <col min="32" max="32" width="3.7109375" style="64" hidden="1" customWidth="1"/>
    <col min="33" max="41" width="3.7109375" customWidth="1"/>
    <col min="42" max="42" width="3.7109375" style="64" hidden="1" customWidth="1"/>
    <col min="43" max="51" width="3.7109375" customWidth="1"/>
    <col min="52" max="52" width="3.7109375" style="7" hidden="1" customWidth="1"/>
    <col min="53" max="53" width="3.7109375" style="7" customWidth="1"/>
    <col min="54" max="61" width="3.7109375" customWidth="1"/>
    <col min="62" max="62" width="3.7109375" hidden="1" customWidth="1"/>
    <col min="63" max="71" width="3.7109375" customWidth="1"/>
    <col min="72" max="72" width="3.7109375" hidden="1" customWidth="1"/>
    <col min="73" max="81" width="3.7109375" customWidth="1"/>
    <col min="82" max="82" width="3.7109375" hidden="1" customWidth="1"/>
    <col min="83" max="91" width="3.7109375" customWidth="1"/>
    <col min="92" max="92" width="3.7109375" hidden="1" customWidth="1"/>
    <col min="93" max="101" width="3.7109375" customWidth="1"/>
    <col min="102" max="102" width="3.7109375" hidden="1" customWidth="1"/>
    <col min="103" max="109" width="3.7109375" customWidth="1"/>
    <col min="110" max="111" width="4.140625" customWidth="1"/>
    <col min="112" max="112" width="3.7109375" hidden="1" customWidth="1"/>
    <col min="113" max="113" width="4.28515625" customWidth="1"/>
    <col min="114" max="114" width="4.42578125" customWidth="1"/>
    <col min="115" max="115" width="4.140625" customWidth="1"/>
    <col min="116" max="116" width="4.28515625" customWidth="1"/>
    <col min="117" max="117" width="4.85546875" customWidth="1"/>
    <col min="118" max="118" width="4.5703125" customWidth="1"/>
    <col min="119" max="120" width="4.140625" customWidth="1"/>
    <col min="121" max="121" width="4.28515625" customWidth="1"/>
    <col min="122" max="122" width="3.7109375" hidden="1" customWidth="1"/>
    <col min="123" max="131" width="5.7109375" customWidth="1"/>
    <col min="132" max="132" width="3.7109375" hidden="1" customWidth="1"/>
  </cols>
  <sheetData>
    <row r="1" spans="1:132" ht="15" x14ac:dyDescent="0.2">
      <c r="AY1" s="45" t="s">
        <v>146</v>
      </c>
    </row>
    <row r="2" spans="1:132" ht="32.25" customHeight="1" x14ac:dyDescent="0.3">
      <c r="M2" s="596" t="s">
        <v>220</v>
      </c>
      <c r="N2" s="596"/>
      <c r="O2" s="596"/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96"/>
      <c r="AE2" s="596"/>
      <c r="AF2" s="596"/>
      <c r="AG2" s="596"/>
      <c r="AH2" s="596"/>
      <c r="AI2" s="596"/>
      <c r="AJ2" s="596"/>
      <c r="AK2" s="596"/>
      <c r="AL2" s="596"/>
      <c r="AM2" s="596"/>
      <c r="AN2" s="596"/>
      <c r="AO2" s="596"/>
      <c r="AP2" s="596"/>
      <c r="AQ2" s="596"/>
      <c r="AR2" s="596"/>
      <c r="AS2" s="596"/>
      <c r="AT2" s="596"/>
      <c r="AU2" s="596"/>
      <c r="AV2" s="596"/>
      <c r="AW2" s="596"/>
      <c r="AX2" s="596"/>
      <c r="AY2" s="596"/>
      <c r="AZ2" s="596"/>
      <c r="BA2" s="596"/>
      <c r="BB2" s="596"/>
      <c r="BC2" s="596"/>
      <c r="BD2" s="596"/>
      <c r="BE2" s="596"/>
      <c r="BF2" s="596"/>
      <c r="BG2" s="596"/>
      <c r="BH2" s="596"/>
      <c r="BI2" s="596"/>
      <c r="BJ2" s="596"/>
      <c r="BK2" s="596"/>
      <c r="BL2" s="596"/>
      <c r="BM2" s="596"/>
      <c r="BN2" s="596"/>
      <c r="BO2" s="596"/>
      <c r="BP2" s="596"/>
      <c r="BQ2" s="596"/>
      <c r="BR2" s="596"/>
      <c r="BS2" s="596"/>
      <c r="BT2" s="596"/>
      <c r="BU2" s="596"/>
      <c r="BV2" s="596"/>
      <c r="BW2" s="596"/>
      <c r="BX2" s="596"/>
      <c r="BY2" s="596"/>
      <c r="BZ2" s="596"/>
      <c r="CA2" s="596"/>
      <c r="CB2" s="596"/>
      <c r="CC2" s="596"/>
      <c r="CD2" s="596"/>
      <c r="CE2" s="596"/>
      <c r="CF2" s="596"/>
      <c r="CG2" s="596"/>
      <c r="CH2" s="596"/>
      <c r="CI2" s="596"/>
      <c r="CJ2" s="596"/>
      <c r="CK2" s="596"/>
    </row>
    <row r="3" spans="1:132" ht="15.75" x14ac:dyDescent="0.25">
      <c r="N3" s="7" t="s">
        <v>46</v>
      </c>
      <c r="Z3" s="573"/>
      <c r="AA3" s="573"/>
      <c r="AB3" s="573"/>
      <c r="AC3" s="573"/>
      <c r="AD3" s="573"/>
      <c r="AE3" s="573"/>
      <c r="AF3" s="573"/>
      <c r="AG3" s="573"/>
      <c r="AH3" s="573"/>
      <c r="AI3" s="573"/>
      <c r="AJ3" s="573"/>
      <c r="AK3" s="573"/>
      <c r="AL3" s="573"/>
      <c r="AM3" s="573"/>
      <c r="AN3" s="573"/>
      <c r="AO3" s="573"/>
      <c r="AP3" s="573"/>
      <c r="AQ3" s="573"/>
      <c r="AR3" s="573"/>
      <c r="AS3" s="573"/>
      <c r="AT3" s="573"/>
      <c r="AU3" s="573"/>
      <c r="AZ3"/>
      <c r="BA3"/>
      <c r="BB3" s="7"/>
      <c r="BC3" s="7"/>
    </row>
    <row r="4" spans="1:132" ht="13.5" thickBot="1" x14ac:dyDescent="0.25">
      <c r="N4" s="3"/>
      <c r="Z4" s="639" t="s">
        <v>18</v>
      </c>
      <c r="AA4" s="639"/>
      <c r="AB4" s="639"/>
      <c r="AC4" s="639"/>
      <c r="AD4" s="639"/>
      <c r="AE4" s="639"/>
      <c r="AF4" s="639"/>
      <c r="AG4" s="639"/>
      <c r="AH4" s="639"/>
      <c r="AI4" s="639"/>
      <c r="AJ4" s="639"/>
      <c r="AK4" s="639"/>
      <c r="AL4" s="639"/>
      <c r="AM4" s="639"/>
      <c r="AN4" s="639"/>
      <c r="AO4" s="639"/>
      <c r="AP4" s="639"/>
      <c r="AQ4" s="639"/>
      <c r="AR4" s="639"/>
      <c r="AS4" s="639"/>
      <c r="AT4" s="639"/>
      <c r="AU4" s="639"/>
      <c r="AZ4"/>
      <c r="BA4"/>
      <c r="BB4" s="7"/>
      <c r="BC4" s="7"/>
    </row>
    <row r="5" spans="1:132" ht="20.25" customHeight="1" thickBot="1" x14ac:dyDescent="0.3">
      <c r="A5" s="590" t="s">
        <v>1</v>
      </c>
      <c r="B5" s="589" t="s">
        <v>51</v>
      </c>
      <c r="C5" s="653" t="s">
        <v>123</v>
      </c>
      <c r="D5" s="653"/>
      <c r="E5" s="653"/>
      <c r="F5" s="653"/>
      <c r="G5" s="653"/>
      <c r="H5" s="653"/>
      <c r="I5" s="653"/>
      <c r="J5" s="653"/>
      <c r="K5" s="653"/>
      <c r="L5" s="653"/>
      <c r="M5" s="653"/>
      <c r="N5" s="653"/>
      <c r="O5" s="653"/>
      <c r="P5" s="653"/>
      <c r="Q5" s="653"/>
      <c r="R5" s="653"/>
      <c r="S5" s="653"/>
      <c r="T5" s="653"/>
      <c r="U5" s="653"/>
      <c r="V5" s="653"/>
      <c r="W5" s="653"/>
      <c r="X5" s="653"/>
      <c r="Y5" s="653"/>
      <c r="Z5" s="653"/>
      <c r="AA5" s="653"/>
      <c r="AB5" s="653"/>
      <c r="AC5" s="653"/>
      <c r="AD5" s="653"/>
      <c r="AE5" s="653"/>
      <c r="AF5" s="653"/>
      <c r="AG5" s="653"/>
      <c r="AH5" s="653"/>
      <c r="AI5" s="653"/>
      <c r="AJ5" s="653"/>
      <c r="AK5" s="653"/>
      <c r="AL5" s="653"/>
      <c r="AM5" s="653"/>
      <c r="AN5" s="653"/>
      <c r="AO5" s="653"/>
      <c r="AP5" s="653"/>
      <c r="AQ5" s="653"/>
      <c r="AR5" s="653"/>
      <c r="AS5" s="653"/>
      <c r="AT5" s="653"/>
      <c r="AU5" s="653"/>
      <c r="AV5" s="653"/>
      <c r="AW5" s="653"/>
      <c r="AX5" s="653"/>
      <c r="AY5" s="653"/>
      <c r="AZ5" s="653"/>
      <c r="BA5" s="653"/>
      <c r="BB5" s="653"/>
      <c r="BC5" s="653"/>
      <c r="BD5" s="653"/>
      <c r="BE5" s="653"/>
      <c r="BF5" s="653"/>
      <c r="BG5" s="653"/>
      <c r="BH5" s="653"/>
      <c r="BI5" s="653"/>
      <c r="BJ5" s="653"/>
      <c r="BK5" s="653"/>
      <c r="BL5" s="653"/>
      <c r="BM5" s="653"/>
      <c r="BN5" s="653"/>
      <c r="BO5" s="653"/>
      <c r="BP5" s="653"/>
      <c r="BQ5" s="653"/>
      <c r="BR5" s="653"/>
      <c r="BS5" s="653"/>
      <c r="BT5" s="653"/>
      <c r="BU5" s="653"/>
      <c r="BV5" s="653"/>
      <c r="BW5" s="653"/>
      <c r="BX5" s="653"/>
      <c r="BY5" s="653"/>
      <c r="BZ5" s="653"/>
      <c r="CA5" s="653"/>
      <c r="CB5" s="653"/>
      <c r="CC5" s="653"/>
      <c r="CD5" s="653"/>
      <c r="CE5" s="653"/>
      <c r="CF5" s="653"/>
      <c r="CG5" s="653"/>
      <c r="CH5" s="653"/>
      <c r="CI5" s="653"/>
      <c r="CJ5" s="653"/>
      <c r="CK5" s="653"/>
      <c r="CL5" s="653"/>
      <c r="CM5" s="653"/>
      <c r="CN5" s="653"/>
      <c r="CO5" s="653"/>
      <c r="CP5" s="653"/>
      <c r="CQ5" s="653"/>
      <c r="CR5" s="653"/>
      <c r="CS5" s="653"/>
      <c r="CT5" s="653"/>
      <c r="CU5" s="653"/>
      <c r="CV5" s="653"/>
      <c r="CW5" s="653"/>
      <c r="CX5" s="653"/>
      <c r="CY5" s="653"/>
      <c r="CZ5" s="653"/>
      <c r="DA5" s="653"/>
      <c r="DB5" s="653"/>
      <c r="DC5" s="653"/>
      <c r="DD5" s="653"/>
      <c r="DE5" s="653"/>
      <c r="DF5" s="653"/>
      <c r="DG5" s="653"/>
      <c r="DH5" s="653"/>
      <c r="DI5" s="653"/>
      <c r="DJ5" s="653"/>
      <c r="DK5" s="653"/>
      <c r="DL5" s="653"/>
      <c r="DM5" s="653"/>
      <c r="DN5" s="653"/>
      <c r="DO5" s="653"/>
      <c r="DP5" s="653"/>
      <c r="DQ5" s="653"/>
      <c r="DR5" s="653"/>
      <c r="DS5" s="653"/>
      <c r="DT5" s="653"/>
      <c r="DU5" s="653"/>
      <c r="DV5" s="653"/>
      <c r="DW5" s="653"/>
      <c r="DX5" s="653"/>
      <c r="DY5" s="653"/>
      <c r="DZ5" s="653"/>
      <c r="EA5" s="654"/>
      <c r="EB5" s="88"/>
    </row>
    <row r="6" spans="1:132" s="4" customFormat="1" ht="14.25" customHeight="1" thickBot="1" x14ac:dyDescent="0.25">
      <c r="A6" s="597"/>
      <c r="B6" s="552"/>
      <c r="C6" s="650" t="s">
        <v>122</v>
      </c>
      <c r="D6" s="651"/>
      <c r="E6" s="651"/>
      <c r="F6" s="651"/>
      <c r="G6" s="651"/>
      <c r="H6" s="651"/>
      <c r="I6" s="651"/>
      <c r="J6" s="651"/>
      <c r="K6" s="651"/>
      <c r="L6" s="652"/>
      <c r="M6" s="650" t="s">
        <v>4</v>
      </c>
      <c r="N6" s="651"/>
      <c r="O6" s="651"/>
      <c r="P6" s="651"/>
      <c r="Q6" s="651"/>
      <c r="R6" s="651"/>
      <c r="S6" s="651"/>
      <c r="T6" s="651"/>
      <c r="U6" s="651"/>
      <c r="V6" s="652"/>
      <c r="W6" s="630" t="s">
        <v>5</v>
      </c>
      <c r="X6" s="631"/>
      <c r="Y6" s="631"/>
      <c r="Z6" s="631"/>
      <c r="AA6" s="631"/>
      <c r="AB6" s="631"/>
      <c r="AC6" s="631"/>
      <c r="AD6" s="632"/>
      <c r="AE6" s="632"/>
      <c r="AF6" s="633"/>
      <c r="AG6" s="603" t="s">
        <v>6</v>
      </c>
      <c r="AH6" s="604"/>
      <c r="AI6" s="604"/>
      <c r="AJ6" s="604"/>
      <c r="AK6" s="604"/>
      <c r="AL6" s="604"/>
      <c r="AM6" s="604"/>
      <c r="AN6" s="605"/>
      <c r="AO6" s="605"/>
      <c r="AP6" s="606"/>
      <c r="AQ6" s="630" t="s">
        <v>7</v>
      </c>
      <c r="AR6" s="631"/>
      <c r="AS6" s="631"/>
      <c r="AT6" s="631"/>
      <c r="AU6" s="631"/>
      <c r="AV6" s="631"/>
      <c r="AW6" s="631"/>
      <c r="AX6" s="632"/>
      <c r="AY6" s="632"/>
      <c r="AZ6" s="633"/>
      <c r="BA6" s="603" t="s">
        <v>8</v>
      </c>
      <c r="BB6" s="604"/>
      <c r="BC6" s="604"/>
      <c r="BD6" s="604"/>
      <c r="BE6" s="604"/>
      <c r="BF6" s="604"/>
      <c r="BG6" s="604"/>
      <c r="BH6" s="605"/>
      <c r="BI6" s="605"/>
      <c r="BJ6" s="606"/>
      <c r="BK6" s="630" t="s">
        <v>9</v>
      </c>
      <c r="BL6" s="631"/>
      <c r="BM6" s="631"/>
      <c r="BN6" s="631"/>
      <c r="BO6" s="631"/>
      <c r="BP6" s="631"/>
      <c r="BQ6" s="631"/>
      <c r="BR6" s="632"/>
      <c r="BS6" s="632"/>
      <c r="BT6" s="633"/>
      <c r="BU6" s="603" t="s">
        <v>10</v>
      </c>
      <c r="BV6" s="604"/>
      <c r="BW6" s="604"/>
      <c r="BX6" s="604"/>
      <c r="BY6" s="604"/>
      <c r="BZ6" s="604"/>
      <c r="CA6" s="604"/>
      <c r="CB6" s="605"/>
      <c r="CC6" s="605"/>
      <c r="CD6" s="606"/>
      <c r="CE6" s="630" t="s">
        <v>11</v>
      </c>
      <c r="CF6" s="631"/>
      <c r="CG6" s="631"/>
      <c r="CH6" s="631"/>
      <c r="CI6" s="631"/>
      <c r="CJ6" s="631"/>
      <c r="CK6" s="631"/>
      <c r="CL6" s="632"/>
      <c r="CM6" s="632"/>
      <c r="CN6" s="633"/>
      <c r="CO6" s="603" t="s">
        <v>12</v>
      </c>
      <c r="CP6" s="604"/>
      <c r="CQ6" s="604"/>
      <c r="CR6" s="604"/>
      <c r="CS6" s="604"/>
      <c r="CT6" s="604"/>
      <c r="CU6" s="604"/>
      <c r="CV6" s="605"/>
      <c r="CW6" s="605"/>
      <c r="CX6" s="606"/>
      <c r="CY6" s="630" t="s">
        <v>13</v>
      </c>
      <c r="CZ6" s="631"/>
      <c r="DA6" s="631"/>
      <c r="DB6" s="631"/>
      <c r="DC6" s="631"/>
      <c r="DD6" s="631"/>
      <c r="DE6" s="631"/>
      <c r="DF6" s="632"/>
      <c r="DG6" s="632"/>
      <c r="DH6" s="633"/>
      <c r="DI6" s="603" t="s">
        <v>45</v>
      </c>
      <c r="DJ6" s="604"/>
      <c r="DK6" s="604"/>
      <c r="DL6" s="604"/>
      <c r="DM6" s="604"/>
      <c r="DN6" s="604"/>
      <c r="DO6" s="604"/>
      <c r="DP6" s="605"/>
      <c r="DQ6" s="605"/>
      <c r="DR6" s="606"/>
      <c r="DS6" s="607" t="s">
        <v>19</v>
      </c>
      <c r="DT6" s="608"/>
      <c r="DU6" s="608"/>
      <c r="DV6" s="608"/>
      <c r="DW6" s="608"/>
      <c r="DX6" s="608"/>
      <c r="DY6" s="608"/>
      <c r="DZ6" s="609"/>
      <c r="EA6" s="609"/>
      <c r="EB6" s="610"/>
    </row>
    <row r="7" spans="1:132" s="4" customFormat="1" ht="15" customHeight="1" x14ac:dyDescent="0.2">
      <c r="A7" s="637"/>
      <c r="B7" s="638"/>
      <c r="C7" s="640" t="s">
        <v>33</v>
      </c>
      <c r="D7" s="642" t="s">
        <v>34</v>
      </c>
      <c r="E7" s="644" t="s">
        <v>36</v>
      </c>
      <c r="F7" s="646" t="s">
        <v>35</v>
      </c>
      <c r="G7" s="621" t="s">
        <v>37</v>
      </c>
      <c r="H7" s="648"/>
      <c r="I7" s="648"/>
      <c r="J7" s="648"/>
      <c r="K7" s="648"/>
      <c r="L7" s="649"/>
      <c r="M7" s="640" t="s">
        <v>33</v>
      </c>
      <c r="N7" s="642" t="s">
        <v>34</v>
      </c>
      <c r="O7" s="644" t="s">
        <v>36</v>
      </c>
      <c r="P7" s="646" t="s">
        <v>35</v>
      </c>
      <c r="Q7" s="621" t="s">
        <v>37</v>
      </c>
      <c r="R7" s="648"/>
      <c r="S7" s="648"/>
      <c r="T7" s="648"/>
      <c r="U7" s="648"/>
      <c r="V7" s="649"/>
      <c r="W7" s="634" t="s">
        <v>33</v>
      </c>
      <c r="X7" s="635" t="s">
        <v>34</v>
      </c>
      <c r="Y7" s="636" t="s">
        <v>36</v>
      </c>
      <c r="Z7" s="618" t="s">
        <v>47</v>
      </c>
      <c r="AA7" s="620" t="s">
        <v>37</v>
      </c>
      <c r="AB7" s="620"/>
      <c r="AC7" s="620"/>
      <c r="AD7" s="621"/>
      <c r="AE7" s="621"/>
      <c r="AF7" s="622"/>
      <c r="AG7" s="611" t="s">
        <v>33</v>
      </c>
      <c r="AH7" s="613" t="s">
        <v>34</v>
      </c>
      <c r="AI7" s="615" t="s">
        <v>36</v>
      </c>
      <c r="AJ7" s="618" t="s">
        <v>73</v>
      </c>
      <c r="AK7" s="620" t="s">
        <v>37</v>
      </c>
      <c r="AL7" s="620"/>
      <c r="AM7" s="620"/>
      <c r="AN7" s="621"/>
      <c r="AO7" s="621"/>
      <c r="AP7" s="622"/>
      <c r="AQ7" s="634" t="s">
        <v>33</v>
      </c>
      <c r="AR7" s="635" t="s">
        <v>34</v>
      </c>
      <c r="AS7" s="636" t="s">
        <v>36</v>
      </c>
      <c r="AT7" s="618" t="s">
        <v>74</v>
      </c>
      <c r="AU7" s="620" t="s">
        <v>37</v>
      </c>
      <c r="AV7" s="620"/>
      <c r="AW7" s="620"/>
      <c r="AX7" s="621"/>
      <c r="AY7" s="621"/>
      <c r="AZ7" s="622"/>
      <c r="BA7" s="611" t="s">
        <v>33</v>
      </c>
      <c r="BB7" s="613" t="s">
        <v>34</v>
      </c>
      <c r="BC7" s="615" t="s">
        <v>36</v>
      </c>
      <c r="BD7" s="618" t="s">
        <v>75</v>
      </c>
      <c r="BE7" s="620" t="s">
        <v>37</v>
      </c>
      <c r="BF7" s="620"/>
      <c r="BG7" s="620"/>
      <c r="BH7" s="621"/>
      <c r="BI7" s="621"/>
      <c r="BJ7" s="622"/>
      <c r="BK7" s="634" t="s">
        <v>33</v>
      </c>
      <c r="BL7" s="635" t="s">
        <v>34</v>
      </c>
      <c r="BM7" s="636" t="s">
        <v>36</v>
      </c>
      <c r="BN7" s="618" t="s">
        <v>76</v>
      </c>
      <c r="BO7" s="620" t="s">
        <v>37</v>
      </c>
      <c r="BP7" s="620"/>
      <c r="BQ7" s="620"/>
      <c r="BR7" s="621"/>
      <c r="BS7" s="621"/>
      <c r="BT7" s="622"/>
      <c r="BU7" s="611" t="s">
        <v>33</v>
      </c>
      <c r="BV7" s="613" t="s">
        <v>34</v>
      </c>
      <c r="BW7" s="615" t="s">
        <v>36</v>
      </c>
      <c r="BX7" s="618" t="s">
        <v>77</v>
      </c>
      <c r="BY7" s="620" t="s">
        <v>37</v>
      </c>
      <c r="BZ7" s="620"/>
      <c r="CA7" s="620"/>
      <c r="CB7" s="621"/>
      <c r="CC7" s="621"/>
      <c r="CD7" s="622"/>
      <c r="CE7" s="634" t="s">
        <v>33</v>
      </c>
      <c r="CF7" s="635" t="s">
        <v>34</v>
      </c>
      <c r="CG7" s="636" t="s">
        <v>36</v>
      </c>
      <c r="CH7" s="618" t="s">
        <v>78</v>
      </c>
      <c r="CI7" s="620" t="s">
        <v>37</v>
      </c>
      <c r="CJ7" s="620"/>
      <c r="CK7" s="620"/>
      <c r="CL7" s="621"/>
      <c r="CM7" s="621"/>
      <c r="CN7" s="622"/>
      <c r="CO7" s="611" t="s">
        <v>33</v>
      </c>
      <c r="CP7" s="613" t="s">
        <v>34</v>
      </c>
      <c r="CQ7" s="615" t="s">
        <v>36</v>
      </c>
      <c r="CR7" s="618" t="s">
        <v>79</v>
      </c>
      <c r="CS7" s="620" t="s">
        <v>37</v>
      </c>
      <c r="CT7" s="620"/>
      <c r="CU7" s="620"/>
      <c r="CV7" s="621"/>
      <c r="CW7" s="621"/>
      <c r="CX7" s="622"/>
      <c r="CY7" s="634" t="s">
        <v>33</v>
      </c>
      <c r="CZ7" s="635" t="s">
        <v>34</v>
      </c>
      <c r="DA7" s="636" t="s">
        <v>36</v>
      </c>
      <c r="DB7" s="618" t="s">
        <v>80</v>
      </c>
      <c r="DC7" s="620" t="s">
        <v>37</v>
      </c>
      <c r="DD7" s="620"/>
      <c r="DE7" s="620"/>
      <c r="DF7" s="621"/>
      <c r="DG7" s="621"/>
      <c r="DH7" s="622"/>
      <c r="DI7" s="611" t="s">
        <v>33</v>
      </c>
      <c r="DJ7" s="613" t="s">
        <v>34</v>
      </c>
      <c r="DK7" s="615" t="s">
        <v>36</v>
      </c>
      <c r="DL7" s="618" t="s">
        <v>81</v>
      </c>
      <c r="DM7" s="620" t="s">
        <v>37</v>
      </c>
      <c r="DN7" s="620"/>
      <c r="DO7" s="620"/>
      <c r="DP7" s="621"/>
      <c r="DQ7" s="621"/>
      <c r="DR7" s="622"/>
      <c r="DS7" s="628" t="s">
        <v>33</v>
      </c>
      <c r="DT7" s="627" t="s">
        <v>34</v>
      </c>
      <c r="DU7" s="616" t="s">
        <v>36</v>
      </c>
      <c r="DV7" s="623" t="s">
        <v>82</v>
      </c>
      <c r="DW7" s="624" t="s">
        <v>37</v>
      </c>
      <c r="DX7" s="624"/>
      <c r="DY7" s="624"/>
      <c r="DZ7" s="625"/>
      <c r="EA7" s="625"/>
      <c r="EB7" s="626"/>
    </row>
    <row r="8" spans="1:132" s="4" customFormat="1" ht="126.75" customHeight="1" thickBot="1" x14ac:dyDescent="0.25">
      <c r="A8" s="598"/>
      <c r="B8" s="599"/>
      <c r="C8" s="641"/>
      <c r="D8" s="643"/>
      <c r="E8" s="645"/>
      <c r="F8" s="647"/>
      <c r="G8" s="148" t="s">
        <v>32</v>
      </c>
      <c r="H8" s="148" t="s">
        <v>41</v>
      </c>
      <c r="I8" s="160" t="s">
        <v>43</v>
      </c>
      <c r="J8" s="161" t="s">
        <v>39</v>
      </c>
      <c r="K8" s="161" t="s">
        <v>40</v>
      </c>
      <c r="L8" s="165" t="s">
        <v>38</v>
      </c>
      <c r="M8" s="641"/>
      <c r="N8" s="643"/>
      <c r="O8" s="645"/>
      <c r="P8" s="647"/>
      <c r="Q8" s="54" t="s">
        <v>32</v>
      </c>
      <c r="R8" s="54" t="s">
        <v>41</v>
      </c>
      <c r="S8" s="85" t="s">
        <v>43</v>
      </c>
      <c r="T8" s="69" t="s">
        <v>39</v>
      </c>
      <c r="U8" s="69" t="s">
        <v>40</v>
      </c>
      <c r="V8" s="60" t="s">
        <v>38</v>
      </c>
      <c r="W8" s="629"/>
      <c r="X8" s="617"/>
      <c r="Y8" s="617"/>
      <c r="Z8" s="619"/>
      <c r="AA8" s="56" t="s">
        <v>32</v>
      </c>
      <c r="AB8" s="56" t="s">
        <v>42</v>
      </c>
      <c r="AC8" s="86" t="s">
        <v>44</v>
      </c>
      <c r="AD8" s="69" t="s">
        <v>39</v>
      </c>
      <c r="AE8" s="69" t="s">
        <v>40</v>
      </c>
      <c r="AF8" s="63" t="s">
        <v>38</v>
      </c>
      <c r="AG8" s="612"/>
      <c r="AH8" s="614"/>
      <c r="AI8" s="614"/>
      <c r="AJ8" s="619"/>
      <c r="AK8" s="54" t="s">
        <v>32</v>
      </c>
      <c r="AL8" s="54" t="s">
        <v>41</v>
      </c>
      <c r="AM8" s="85" t="s">
        <v>43</v>
      </c>
      <c r="AN8" s="69" t="s">
        <v>39</v>
      </c>
      <c r="AO8" s="69" t="s">
        <v>40</v>
      </c>
      <c r="AP8" s="60" t="s">
        <v>38</v>
      </c>
      <c r="AQ8" s="629"/>
      <c r="AR8" s="617"/>
      <c r="AS8" s="617"/>
      <c r="AT8" s="619"/>
      <c r="AU8" s="56" t="s">
        <v>32</v>
      </c>
      <c r="AV8" s="56" t="s">
        <v>42</v>
      </c>
      <c r="AW8" s="86" t="s">
        <v>44</v>
      </c>
      <c r="AX8" s="69" t="s">
        <v>39</v>
      </c>
      <c r="AY8" s="69" t="s">
        <v>40</v>
      </c>
      <c r="AZ8" s="63" t="s">
        <v>38</v>
      </c>
      <c r="BA8" s="612"/>
      <c r="BB8" s="614"/>
      <c r="BC8" s="614"/>
      <c r="BD8" s="619"/>
      <c r="BE8" s="54" t="s">
        <v>32</v>
      </c>
      <c r="BF8" s="54" t="s">
        <v>41</v>
      </c>
      <c r="BG8" s="85" t="s">
        <v>43</v>
      </c>
      <c r="BH8" s="69" t="s">
        <v>39</v>
      </c>
      <c r="BI8" s="69" t="s">
        <v>40</v>
      </c>
      <c r="BJ8" s="60" t="s">
        <v>38</v>
      </c>
      <c r="BK8" s="629"/>
      <c r="BL8" s="617"/>
      <c r="BM8" s="617"/>
      <c r="BN8" s="619"/>
      <c r="BO8" s="56" t="s">
        <v>32</v>
      </c>
      <c r="BP8" s="56" t="s">
        <v>42</v>
      </c>
      <c r="BQ8" s="86" t="s">
        <v>44</v>
      </c>
      <c r="BR8" s="69" t="s">
        <v>39</v>
      </c>
      <c r="BS8" s="69" t="s">
        <v>40</v>
      </c>
      <c r="BT8" s="63" t="s">
        <v>38</v>
      </c>
      <c r="BU8" s="612"/>
      <c r="BV8" s="614"/>
      <c r="BW8" s="614"/>
      <c r="BX8" s="619"/>
      <c r="BY8" s="54" t="s">
        <v>32</v>
      </c>
      <c r="BZ8" s="54" t="s">
        <v>41</v>
      </c>
      <c r="CA8" s="85" t="s">
        <v>43</v>
      </c>
      <c r="CB8" s="69" t="s">
        <v>39</v>
      </c>
      <c r="CC8" s="69" t="s">
        <v>40</v>
      </c>
      <c r="CD8" s="60" t="s">
        <v>38</v>
      </c>
      <c r="CE8" s="629"/>
      <c r="CF8" s="617"/>
      <c r="CG8" s="617"/>
      <c r="CH8" s="619"/>
      <c r="CI8" s="56" t="s">
        <v>32</v>
      </c>
      <c r="CJ8" s="56" t="s">
        <v>42</v>
      </c>
      <c r="CK8" s="86" t="s">
        <v>44</v>
      </c>
      <c r="CL8" s="69" t="s">
        <v>39</v>
      </c>
      <c r="CM8" s="69" t="s">
        <v>40</v>
      </c>
      <c r="CN8" s="63" t="s">
        <v>38</v>
      </c>
      <c r="CO8" s="612"/>
      <c r="CP8" s="614"/>
      <c r="CQ8" s="614"/>
      <c r="CR8" s="619"/>
      <c r="CS8" s="54" t="s">
        <v>32</v>
      </c>
      <c r="CT8" s="54" t="s">
        <v>41</v>
      </c>
      <c r="CU8" s="85" t="s">
        <v>43</v>
      </c>
      <c r="CV8" s="69" t="s">
        <v>39</v>
      </c>
      <c r="CW8" s="69" t="s">
        <v>40</v>
      </c>
      <c r="CX8" s="60" t="s">
        <v>38</v>
      </c>
      <c r="CY8" s="629"/>
      <c r="CZ8" s="617"/>
      <c r="DA8" s="617"/>
      <c r="DB8" s="619"/>
      <c r="DC8" s="56" t="s">
        <v>32</v>
      </c>
      <c r="DD8" s="56" t="s">
        <v>42</v>
      </c>
      <c r="DE8" s="86" t="s">
        <v>44</v>
      </c>
      <c r="DF8" s="69" t="s">
        <v>39</v>
      </c>
      <c r="DG8" s="69" t="s">
        <v>40</v>
      </c>
      <c r="DH8" s="63" t="s">
        <v>38</v>
      </c>
      <c r="DI8" s="612"/>
      <c r="DJ8" s="614"/>
      <c r="DK8" s="614"/>
      <c r="DL8" s="619"/>
      <c r="DM8" s="54" t="s">
        <v>32</v>
      </c>
      <c r="DN8" s="54" t="s">
        <v>41</v>
      </c>
      <c r="DO8" s="85" t="s">
        <v>43</v>
      </c>
      <c r="DP8" s="69" t="s">
        <v>39</v>
      </c>
      <c r="DQ8" s="69" t="s">
        <v>40</v>
      </c>
      <c r="DR8" s="60" t="s">
        <v>38</v>
      </c>
      <c r="DS8" s="629"/>
      <c r="DT8" s="617"/>
      <c r="DU8" s="617"/>
      <c r="DV8" s="619"/>
      <c r="DW8" s="56" t="s">
        <v>32</v>
      </c>
      <c r="DX8" s="56" t="s">
        <v>41</v>
      </c>
      <c r="DY8" s="86" t="s">
        <v>43</v>
      </c>
      <c r="DZ8" s="37" t="s">
        <v>39</v>
      </c>
      <c r="EA8" s="37" t="s">
        <v>40</v>
      </c>
      <c r="EB8" s="60" t="s">
        <v>38</v>
      </c>
    </row>
    <row r="9" spans="1:132" s="159" customFormat="1" ht="13.5" thickBot="1" x14ac:dyDescent="0.25">
      <c r="A9" s="149">
        <v>1</v>
      </c>
      <c r="B9" s="150">
        <f t="shared" ref="B9:K9" si="0">A9+1</f>
        <v>2</v>
      </c>
      <c r="C9" s="166">
        <f t="shared" si="0"/>
        <v>3</v>
      </c>
      <c r="D9" s="167">
        <f t="shared" si="0"/>
        <v>4</v>
      </c>
      <c r="E9" s="167">
        <f t="shared" si="0"/>
        <v>5</v>
      </c>
      <c r="F9" s="167">
        <f t="shared" si="0"/>
        <v>6</v>
      </c>
      <c r="G9" s="167">
        <f t="shared" si="0"/>
        <v>7</v>
      </c>
      <c r="H9" s="167">
        <f t="shared" si="0"/>
        <v>8</v>
      </c>
      <c r="I9" s="167">
        <f t="shared" si="0"/>
        <v>9</v>
      </c>
      <c r="J9" s="167">
        <f t="shared" si="0"/>
        <v>10</v>
      </c>
      <c r="K9" s="167">
        <f t="shared" si="0"/>
        <v>11</v>
      </c>
      <c r="L9" s="162"/>
      <c r="M9" s="151">
        <v>12</v>
      </c>
      <c r="N9" s="152">
        <f t="shared" ref="N9:U9" si="1">M9+1</f>
        <v>13</v>
      </c>
      <c r="O9" s="152">
        <f t="shared" si="1"/>
        <v>14</v>
      </c>
      <c r="P9" s="153">
        <f t="shared" si="1"/>
        <v>15</v>
      </c>
      <c r="Q9" s="152">
        <f t="shared" si="1"/>
        <v>16</v>
      </c>
      <c r="R9" s="152">
        <f t="shared" si="1"/>
        <v>17</v>
      </c>
      <c r="S9" s="152">
        <f t="shared" si="1"/>
        <v>18</v>
      </c>
      <c r="T9" s="154">
        <f t="shared" si="1"/>
        <v>19</v>
      </c>
      <c r="U9" s="154">
        <f t="shared" si="1"/>
        <v>20</v>
      </c>
      <c r="V9" s="155"/>
      <c r="W9" s="156">
        <v>21</v>
      </c>
      <c r="X9" s="157">
        <f t="shared" ref="X9:AE9" si="2">W9+1</f>
        <v>22</v>
      </c>
      <c r="Y9" s="157">
        <f t="shared" si="2"/>
        <v>23</v>
      </c>
      <c r="Z9" s="153">
        <f t="shared" si="2"/>
        <v>24</v>
      </c>
      <c r="AA9" s="157">
        <f t="shared" si="2"/>
        <v>25</v>
      </c>
      <c r="AB9" s="157">
        <f t="shared" si="2"/>
        <v>26</v>
      </c>
      <c r="AC9" s="157">
        <f t="shared" si="2"/>
        <v>27</v>
      </c>
      <c r="AD9" s="154">
        <f t="shared" si="2"/>
        <v>28</v>
      </c>
      <c r="AE9" s="154">
        <f t="shared" si="2"/>
        <v>29</v>
      </c>
      <c r="AF9" s="158"/>
      <c r="AG9" s="151">
        <v>30</v>
      </c>
      <c r="AH9" s="152">
        <f t="shared" ref="AH9:AO9" si="3">AG9+1</f>
        <v>31</v>
      </c>
      <c r="AI9" s="152">
        <f t="shared" si="3"/>
        <v>32</v>
      </c>
      <c r="AJ9" s="153">
        <f t="shared" si="3"/>
        <v>33</v>
      </c>
      <c r="AK9" s="152">
        <f t="shared" si="3"/>
        <v>34</v>
      </c>
      <c r="AL9" s="152">
        <f t="shared" si="3"/>
        <v>35</v>
      </c>
      <c r="AM9" s="152">
        <f t="shared" si="3"/>
        <v>36</v>
      </c>
      <c r="AN9" s="154">
        <f t="shared" si="3"/>
        <v>37</v>
      </c>
      <c r="AO9" s="154">
        <f t="shared" si="3"/>
        <v>38</v>
      </c>
      <c r="AP9" s="155"/>
      <c r="AQ9" s="156">
        <v>39</v>
      </c>
      <c r="AR9" s="157">
        <f t="shared" ref="AR9:AZ9" si="4">AQ9+1</f>
        <v>40</v>
      </c>
      <c r="AS9" s="157">
        <f t="shared" si="4"/>
        <v>41</v>
      </c>
      <c r="AT9" s="153">
        <f t="shared" si="4"/>
        <v>42</v>
      </c>
      <c r="AU9" s="157">
        <f t="shared" si="4"/>
        <v>43</v>
      </c>
      <c r="AV9" s="157">
        <f t="shared" si="4"/>
        <v>44</v>
      </c>
      <c r="AW9" s="157">
        <f t="shared" si="4"/>
        <v>45</v>
      </c>
      <c r="AX9" s="154">
        <f t="shared" si="4"/>
        <v>46</v>
      </c>
      <c r="AY9" s="154">
        <f t="shared" si="4"/>
        <v>47</v>
      </c>
      <c r="AZ9" s="158">
        <f t="shared" si="4"/>
        <v>48</v>
      </c>
      <c r="BA9" s="151">
        <v>48</v>
      </c>
      <c r="BB9" s="152">
        <f t="shared" ref="BB9:BJ9" si="5">BA9+1</f>
        <v>49</v>
      </c>
      <c r="BC9" s="152">
        <f t="shared" si="5"/>
        <v>50</v>
      </c>
      <c r="BD9" s="153">
        <f t="shared" si="5"/>
        <v>51</v>
      </c>
      <c r="BE9" s="152">
        <f t="shared" si="5"/>
        <v>52</v>
      </c>
      <c r="BF9" s="152">
        <f t="shared" si="5"/>
        <v>53</v>
      </c>
      <c r="BG9" s="152">
        <f t="shared" si="5"/>
        <v>54</v>
      </c>
      <c r="BH9" s="154">
        <f t="shared" si="5"/>
        <v>55</v>
      </c>
      <c r="BI9" s="154">
        <f t="shared" si="5"/>
        <v>56</v>
      </c>
      <c r="BJ9" s="155">
        <f t="shared" si="5"/>
        <v>57</v>
      </c>
      <c r="BK9" s="156">
        <v>57</v>
      </c>
      <c r="BL9" s="157">
        <f t="shared" ref="BL9:BT9" si="6">BK9+1</f>
        <v>58</v>
      </c>
      <c r="BM9" s="157">
        <f t="shared" si="6"/>
        <v>59</v>
      </c>
      <c r="BN9" s="153">
        <f t="shared" si="6"/>
        <v>60</v>
      </c>
      <c r="BO9" s="157">
        <f t="shared" si="6"/>
        <v>61</v>
      </c>
      <c r="BP9" s="157">
        <f t="shared" si="6"/>
        <v>62</v>
      </c>
      <c r="BQ9" s="157">
        <f t="shared" si="6"/>
        <v>63</v>
      </c>
      <c r="BR9" s="154">
        <f t="shared" si="6"/>
        <v>64</v>
      </c>
      <c r="BS9" s="154">
        <f t="shared" si="6"/>
        <v>65</v>
      </c>
      <c r="BT9" s="158">
        <f t="shared" si="6"/>
        <v>66</v>
      </c>
      <c r="BU9" s="151">
        <v>66</v>
      </c>
      <c r="BV9" s="152">
        <f t="shared" ref="BV9:CD9" si="7">BU9+1</f>
        <v>67</v>
      </c>
      <c r="BW9" s="152">
        <f t="shared" si="7"/>
        <v>68</v>
      </c>
      <c r="BX9" s="153">
        <f t="shared" si="7"/>
        <v>69</v>
      </c>
      <c r="BY9" s="152">
        <f t="shared" si="7"/>
        <v>70</v>
      </c>
      <c r="BZ9" s="152">
        <f t="shared" si="7"/>
        <v>71</v>
      </c>
      <c r="CA9" s="152">
        <f t="shared" si="7"/>
        <v>72</v>
      </c>
      <c r="CB9" s="154">
        <f t="shared" si="7"/>
        <v>73</v>
      </c>
      <c r="CC9" s="154">
        <f t="shared" si="7"/>
        <v>74</v>
      </c>
      <c r="CD9" s="155">
        <f t="shared" si="7"/>
        <v>75</v>
      </c>
      <c r="CE9" s="156">
        <v>75</v>
      </c>
      <c r="CF9" s="157">
        <f t="shared" ref="CF9:CN9" si="8">CE9+1</f>
        <v>76</v>
      </c>
      <c r="CG9" s="157">
        <f t="shared" si="8"/>
        <v>77</v>
      </c>
      <c r="CH9" s="153">
        <f t="shared" si="8"/>
        <v>78</v>
      </c>
      <c r="CI9" s="157">
        <f t="shared" si="8"/>
        <v>79</v>
      </c>
      <c r="CJ9" s="157">
        <f t="shared" si="8"/>
        <v>80</v>
      </c>
      <c r="CK9" s="157">
        <f t="shared" si="8"/>
        <v>81</v>
      </c>
      <c r="CL9" s="154">
        <f t="shared" si="8"/>
        <v>82</v>
      </c>
      <c r="CM9" s="154">
        <f t="shared" si="8"/>
        <v>83</v>
      </c>
      <c r="CN9" s="158">
        <f t="shared" si="8"/>
        <v>84</v>
      </c>
      <c r="CO9" s="151">
        <v>84</v>
      </c>
      <c r="CP9" s="152">
        <f t="shared" ref="CP9:CX9" si="9">CO9+1</f>
        <v>85</v>
      </c>
      <c r="CQ9" s="152">
        <f t="shared" si="9"/>
        <v>86</v>
      </c>
      <c r="CR9" s="153">
        <f t="shared" si="9"/>
        <v>87</v>
      </c>
      <c r="CS9" s="152">
        <f t="shared" si="9"/>
        <v>88</v>
      </c>
      <c r="CT9" s="152">
        <f t="shared" si="9"/>
        <v>89</v>
      </c>
      <c r="CU9" s="152">
        <f t="shared" si="9"/>
        <v>90</v>
      </c>
      <c r="CV9" s="154">
        <f t="shared" si="9"/>
        <v>91</v>
      </c>
      <c r="CW9" s="154">
        <f t="shared" si="9"/>
        <v>92</v>
      </c>
      <c r="CX9" s="155">
        <f t="shared" si="9"/>
        <v>93</v>
      </c>
      <c r="CY9" s="156">
        <v>93</v>
      </c>
      <c r="CZ9" s="157">
        <f t="shared" ref="CZ9:DH9" si="10">CY9+1</f>
        <v>94</v>
      </c>
      <c r="DA9" s="157">
        <f t="shared" si="10"/>
        <v>95</v>
      </c>
      <c r="DB9" s="153">
        <f t="shared" si="10"/>
        <v>96</v>
      </c>
      <c r="DC9" s="157">
        <f t="shared" si="10"/>
        <v>97</v>
      </c>
      <c r="DD9" s="157">
        <f t="shared" si="10"/>
        <v>98</v>
      </c>
      <c r="DE9" s="157">
        <f t="shared" si="10"/>
        <v>99</v>
      </c>
      <c r="DF9" s="154">
        <f t="shared" si="10"/>
        <v>100</v>
      </c>
      <c r="DG9" s="154">
        <f t="shared" si="10"/>
        <v>101</v>
      </c>
      <c r="DH9" s="158">
        <f t="shared" si="10"/>
        <v>102</v>
      </c>
      <c r="DI9" s="151">
        <v>102</v>
      </c>
      <c r="DJ9" s="152">
        <f t="shared" ref="DJ9:DR9" si="11">DI9+1</f>
        <v>103</v>
      </c>
      <c r="DK9" s="152">
        <f t="shared" si="11"/>
        <v>104</v>
      </c>
      <c r="DL9" s="153">
        <f t="shared" si="11"/>
        <v>105</v>
      </c>
      <c r="DM9" s="152">
        <f t="shared" si="11"/>
        <v>106</v>
      </c>
      <c r="DN9" s="152">
        <f t="shared" si="11"/>
        <v>107</v>
      </c>
      <c r="DO9" s="152">
        <f t="shared" si="11"/>
        <v>108</v>
      </c>
      <c r="DP9" s="154">
        <f t="shared" si="11"/>
        <v>109</v>
      </c>
      <c r="DQ9" s="154">
        <f t="shared" si="11"/>
        <v>110</v>
      </c>
      <c r="DR9" s="155">
        <f t="shared" si="11"/>
        <v>111</v>
      </c>
      <c r="DS9" s="156">
        <v>111</v>
      </c>
      <c r="DT9" s="157">
        <f t="shared" ref="DT9:EA9" si="12">DS9+1</f>
        <v>112</v>
      </c>
      <c r="DU9" s="157">
        <f t="shared" si="12"/>
        <v>113</v>
      </c>
      <c r="DV9" s="153">
        <f t="shared" si="12"/>
        <v>114</v>
      </c>
      <c r="DW9" s="157">
        <f t="shared" si="12"/>
        <v>115</v>
      </c>
      <c r="DX9" s="157">
        <f t="shared" si="12"/>
        <v>116</v>
      </c>
      <c r="DY9" s="157">
        <f t="shared" si="12"/>
        <v>117</v>
      </c>
      <c r="DZ9" s="157">
        <f t="shared" si="12"/>
        <v>118</v>
      </c>
      <c r="EA9" s="157">
        <f t="shared" si="12"/>
        <v>119</v>
      </c>
      <c r="EB9" s="155"/>
    </row>
    <row r="10" spans="1:132" x14ac:dyDescent="0.2">
      <c r="A10" s="22">
        <v>1</v>
      </c>
      <c r="B10" s="23"/>
      <c r="C10" s="52"/>
      <c r="D10" s="53"/>
      <c r="E10" s="53"/>
      <c r="F10" s="59">
        <f t="shared" ref="F10:F39" si="13">SUM(C10:E10)</f>
        <v>0</v>
      </c>
      <c r="G10" s="53"/>
      <c r="H10" s="53"/>
      <c r="I10" s="53"/>
      <c r="J10" s="70">
        <f t="shared" ref="J10:J39" si="14">D10+E10</f>
        <v>0</v>
      </c>
      <c r="K10" s="70">
        <f t="shared" ref="K10:K39" si="15">C10+E10</f>
        <v>0</v>
      </c>
      <c r="L10" s="61" t="str">
        <f t="shared" ref="L10:L35" si="16">IF(F10=H10+I10," ","ОШИБКА")</f>
        <v xml:space="preserve"> </v>
      </c>
      <c r="M10" s="52"/>
      <c r="N10" s="53"/>
      <c r="O10" s="53"/>
      <c r="P10" s="59">
        <f t="shared" ref="P10:P39" si="17">SUM(M10:O10)</f>
        <v>0</v>
      </c>
      <c r="Q10" s="53"/>
      <c r="R10" s="53"/>
      <c r="S10" s="53"/>
      <c r="T10" s="70">
        <f t="shared" ref="T10:T39" si="18">N10+O10</f>
        <v>0</v>
      </c>
      <c r="U10" s="70">
        <f t="shared" ref="U10:U39" si="19">M10+O10</f>
        <v>0</v>
      </c>
      <c r="V10" s="61" t="str">
        <f t="shared" ref="V10:V40" si="20">IF(P10=R10+S10," ","ОШИБКА")</f>
        <v xml:space="preserve"> </v>
      </c>
      <c r="W10" s="49"/>
      <c r="X10" s="57"/>
      <c r="Y10" s="57"/>
      <c r="Z10" s="59">
        <f t="shared" ref="Z10:Z39" si="21">SUM(W10:Y10)</f>
        <v>0</v>
      </c>
      <c r="AA10" s="57"/>
      <c r="AB10" s="57"/>
      <c r="AC10" s="57"/>
      <c r="AD10" s="70">
        <f t="shared" ref="AD10:AD39" si="22">X10+Y10</f>
        <v>0</v>
      </c>
      <c r="AE10" s="70">
        <f t="shared" ref="AE10:AE39" si="23">W10+Y10</f>
        <v>0</v>
      </c>
      <c r="AF10" s="65" t="str">
        <f t="shared" ref="AF10:AF40" si="24">IF(Z10=AB10+AC10," ","ОШИБКА")</f>
        <v xml:space="preserve"> </v>
      </c>
      <c r="AG10" s="52"/>
      <c r="AH10" s="53"/>
      <c r="AI10" s="53"/>
      <c r="AJ10" s="59">
        <f t="shared" ref="AJ10:AJ39" si="25">SUM(AG10:AI10)</f>
        <v>0</v>
      </c>
      <c r="AK10" s="53"/>
      <c r="AL10" s="53"/>
      <c r="AM10" s="53"/>
      <c r="AN10" s="70">
        <f t="shared" ref="AN10:AN39" si="26">AH10+AI10</f>
        <v>0</v>
      </c>
      <c r="AO10" s="70">
        <f t="shared" ref="AO10:AO39" si="27">AG10+AI10</f>
        <v>0</v>
      </c>
      <c r="AP10" s="61" t="str">
        <f t="shared" ref="AP10:AP40" si="28">IF(AJ10=AL10+AM10," ","ОШИБКА")</f>
        <v xml:space="preserve"> </v>
      </c>
      <c r="AQ10" s="49"/>
      <c r="AR10" s="57"/>
      <c r="AS10" s="57"/>
      <c r="AT10" s="59">
        <f t="shared" ref="AT10:AT39" si="29">SUM(AQ10:AS10)</f>
        <v>0</v>
      </c>
      <c r="AU10" s="57"/>
      <c r="AV10" s="57"/>
      <c r="AW10" s="57"/>
      <c r="AX10" s="70">
        <f t="shared" ref="AX10:AX39" si="30">AR10+AS10</f>
        <v>0</v>
      </c>
      <c r="AY10" s="70">
        <f t="shared" ref="AY10:AY39" si="31">AQ10+AS10</f>
        <v>0</v>
      </c>
      <c r="AZ10" s="65" t="str">
        <f t="shared" ref="AZ10:AZ40" si="32">IF(AT10=AV10+AW10," ","ОШИБКА")</f>
        <v xml:space="preserve"> </v>
      </c>
      <c r="BA10" s="52"/>
      <c r="BB10" s="53"/>
      <c r="BC10" s="53"/>
      <c r="BD10" s="59">
        <f t="shared" ref="BD10:BD39" si="33">SUM(BA10:BC10)</f>
        <v>0</v>
      </c>
      <c r="BE10" s="53"/>
      <c r="BF10" s="53"/>
      <c r="BG10" s="53"/>
      <c r="BH10" s="70">
        <f t="shared" ref="BH10:BH39" si="34">BB10+BC10</f>
        <v>0</v>
      </c>
      <c r="BI10" s="70">
        <f t="shared" ref="BI10:BI39" si="35">BA10+BC10</f>
        <v>0</v>
      </c>
      <c r="BJ10" s="61" t="str">
        <f t="shared" ref="BJ10:BJ40" si="36">IF(BD10=BF10+BG10," ","ОШИБКА")</f>
        <v xml:space="preserve"> </v>
      </c>
      <c r="BK10" s="49"/>
      <c r="BL10" s="57"/>
      <c r="BM10" s="57"/>
      <c r="BN10" s="59">
        <f t="shared" ref="BN10:BN39" si="37">SUM(BK10:BM10)</f>
        <v>0</v>
      </c>
      <c r="BO10" s="57"/>
      <c r="BP10" s="57"/>
      <c r="BQ10" s="57"/>
      <c r="BR10" s="70">
        <f t="shared" ref="BR10:BR39" si="38">BL10+BM10</f>
        <v>0</v>
      </c>
      <c r="BS10" s="70">
        <f t="shared" ref="BS10:BS39" si="39">BK10+BM10</f>
        <v>0</v>
      </c>
      <c r="BT10" s="65" t="str">
        <f t="shared" ref="BT10:BT40" si="40">IF(BN10=BP10+BQ10," ","ОШИБКА")</f>
        <v xml:space="preserve"> </v>
      </c>
      <c r="BU10" s="52"/>
      <c r="BV10" s="53"/>
      <c r="BW10" s="53"/>
      <c r="BX10" s="59">
        <f t="shared" ref="BX10:BX39" si="41">SUM(BU10:BW10)</f>
        <v>0</v>
      </c>
      <c r="BY10" s="53"/>
      <c r="BZ10" s="53"/>
      <c r="CA10" s="53"/>
      <c r="CB10" s="70">
        <f t="shared" ref="CB10:CB39" si="42">BV10+BW10</f>
        <v>0</v>
      </c>
      <c r="CC10" s="70">
        <f t="shared" ref="CC10:CC39" si="43">BU10+BW10</f>
        <v>0</v>
      </c>
      <c r="CD10" s="61" t="str">
        <f t="shared" ref="CD10:CD40" si="44">IF(BX10=BZ10+CA10," ","ОШИБКА")</f>
        <v xml:space="preserve"> </v>
      </c>
      <c r="CE10" s="49"/>
      <c r="CF10" s="57"/>
      <c r="CG10" s="57"/>
      <c r="CH10" s="59">
        <f t="shared" ref="CH10:CH39" si="45">SUM(CE10:CG10)</f>
        <v>0</v>
      </c>
      <c r="CI10" s="57"/>
      <c r="CJ10" s="57"/>
      <c r="CK10" s="57"/>
      <c r="CL10" s="70">
        <f t="shared" ref="CL10:CL39" si="46">CF10+CG10</f>
        <v>0</v>
      </c>
      <c r="CM10" s="70">
        <f t="shared" ref="CM10:CM39" si="47">CE10+CG10</f>
        <v>0</v>
      </c>
      <c r="CN10" s="65" t="str">
        <f t="shared" ref="CN10:CN40" si="48">IF(CH10=CJ10+CK10," ","ОШИБКА")</f>
        <v xml:space="preserve"> </v>
      </c>
      <c r="CO10" s="52"/>
      <c r="CP10" s="53"/>
      <c r="CQ10" s="53"/>
      <c r="CR10" s="59">
        <f t="shared" ref="CR10:CR39" si="49">SUM(CO10:CQ10)</f>
        <v>0</v>
      </c>
      <c r="CS10" s="53"/>
      <c r="CT10" s="53"/>
      <c r="CU10" s="53"/>
      <c r="CV10" s="70">
        <f t="shared" ref="CV10:CV39" si="50">CP10+CQ10</f>
        <v>0</v>
      </c>
      <c r="CW10" s="70">
        <f t="shared" ref="CW10:CW39" si="51">CO10+CQ10</f>
        <v>0</v>
      </c>
      <c r="CX10" s="61" t="str">
        <f t="shared" ref="CX10:CX40" si="52">IF(CR10=CT10+CU10," ","ОШИБКА")</f>
        <v xml:space="preserve"> </v>
      </c>
      <c r="CY10" s="49"/>
      <c r="CZ10" s="57"/>
      <c r="DA10" s="57"/>
      <c r="DB10" s="59">
        <f t="shared" ref="DB10:DB39" si="53">SUM(CY10:DA10)</f>
        <v>0</v>
      </c>
      <c r="DC10" s="57"/>
      <c r="DD10" s="57"/>
      <c r="DE10" s="57"/>
      <c r="DF10" s="70">
        <f t="shared" ref="DF10:DF39" si="54">CZ10+DA10</f>
        <v>0</v>
      </c>
      <c r="DG10" s="70">
        <f t="shared" ref="DG10:DG39" si="55">CY10+DA10</f>
        <v>0</v>
      </c>
      <c r="DH10" s="65" t="str">
        <f t="shared" ref="DH10:DH40" si="56">IF(DB10=DD10+DE10," ","ОШИБКА")</f>
        <v xml:space="preserve"> </v>
      </c>
      <c r="DI10" s="52"/>
      <c r="DJ10" s="53"/>
      <c r="DK10" s="53"/>
      <c r="DL10" s="59">
        <f t="shared" ref="DL10:DL39" si="57">SUM(DI10:DK10)</f>
        <v>0</v>
      </c>
      <c r="DM10" s="53"/>
      <c r="DN10" s="53"/>
      <c r="DO10" s="53"/>
      <c r="DP10" s="70">
        <f t="shared" ref="DP10:DP39" si="58">DJ10+DK10</f>
        <v>0</v>
      </c>
      <c r="DQ10" s="70">
        <f t="shared" ref="DQ10:DQ39" si="59">DI10+DK10</f>
        <v>0</v>
      </c>
      <c r="DR10" s="61" t="str">
        <f t="shared" ref="DR10:DR40" si="60">IF(DL10=DN10+DO10," ","ОШИБКА")</f>
        <v xml:space="preserve"> </v>
      </c>
      <c r="DS10" s="49">
        <f t="shared" ref="DS10:DS39" si="61">C10+M10+W10+AG10+AQ10+BA10+BK10+BU10+CE10+CO10+CY10+DI10</f>
        <v>0</v>
      </c>
      <c r="DT10" s="57">
        <f t="shared" ref="DT10:DT39" si="62">D10+N10+X10+AH10+AR10+BB10+BL10+BV10+CF10+CP10+CZ10+DJ10</f>
        <v>0</v>
      </c>
      <c r="DU10" s="57">
        <f t="shared" ref="DU10:DU39" si="63">E10+O10+Y10+AI10+AS10+BC10+BM10+BW10+CG10+CQ10+DA10+DK10</f>
        <v>0</v>
      </c>
      <c r="DV10" s="59">
        <f t="shared" ref="DV10:DV39" si="64">SUM(DS10:DU10)</f>
        <v>0</v>
      </c>
      <c r="DW10" s="57">
        <f t="shared" ref="DW10:DW39" si="65">G10+Q10+AA10+AK10+AU10+BE10+BO10+BY10+CI10+CS10+DC10+DM10</f>
        <v>0</v>
      </c>
      <c r="DX10" s="57">
        <f t="shared" ref="DX10:DX39" si="66">H10+R10+AB10+AL10+AV10+BF10+BP10+BZ10+CJ10+CT10+DD10+DN10</f>
        <v>0</v>
      </c>
      <c r="DY10" s="57">
        <f t="shared" ref="DY10:DY39" si="67">I10+S10+AC10+AM10+AW10+BG10+BQ10+CA10+CK10+CU10+DE10+DO10</f>
        <v>0</v>
      </c>
      <c r="DZ10" s="34">
        <f t="shared" ref="DZ10:DZ39" si="68">J10+T10+AD10+AN10+AX10+BH10+BR10+CB10+CL10+CV10+DF10+DP10</f>
        <v>0</v>
      </c>
      <c r="EA10" s="34">
        <f t="shared" ref="EA10:EA39" si="69">K10+U10+AE10+AO10+AY10+BI10+BS10+CC10+CM10+CW10+DG10+DQ10</f>
        <v>0</v>
      </c>
      <c r="EB10" s="61" t="str">
        <f t="shared" ref="EB10:EB40" si="70">IF(DV10=DX10+DY10," ","ОШИБКА")</f>
        <v xml:space="preserve"> </v>
      </c>
    </row>
    <row r="11" spans="1:132" x14ac:dyDescent="0.2">
      <c r="A11" s="11">
        <v>2</v>
      </c>
      <c r="B11" s="15"/>
      <c r="C11" s="51"/>
      <c r="D11" s="50"/>
      <c r="E11" s="50"/>
      <c r="F11" s="55">
        <f t="shared" si="13"/>
        <v>0</v>
      </c>
      <c r="G11" s="50"/>
      <c r="H11" s="50"/>
      <c r="I11" s="50"/>
      <c r="J11" s="70">
        <f t="shared" si="14"/>
        <v>0</v>
      </c>
      <c r="K11" s="70">
        <f t="shared" si="15"/>
        <v>0</v>
      </c>
      <c r="L11" s="62" t="str">
        <f t="shared" si="16"/>
        <v xml:space="preserve"> </v>
      </c>
      <c r="M11" s="51"/>
      <c r="N11" s="50"/>
      <c r="O11" s="50"/>
      <c r="P11" s="55">
        <f t="shared" si="17"/>
        <v>0</v>
      </c>
      <c r="Q11" s="50"/>
      <c r="R11" s="50"/>
      <c r="S11" s="50"/>
      <c r="T11" s="70">
        <f t="shared" si="18"/>
        <v>0</v>
      </c>
      <c r="U11" s="70">
        <f t="shared" si="19"/>
        <v>0</v>
      </c>
      <c r="V11" s="62" t="str">
        <f t="shared" si="20"/>
        <v xml:space="preserve"> </v>
      </c>
      <c r="W11" s="38"/>
      <c r="X11" s="58"/>
      <c r="Y11" s="58"/>
      <c r="Z11" s="55">
        <f t="shared" si="21"/>
        <v>0</v>
      </c>
      <c r="AA11" s="58"/>
      <c r="AB11" s="58"/>
      <c r="AC11" s="58"/>
      <c r="AD11" s="70">
        <f t="shared" si="22"/>
        <v>0</v>
      </c>
      <c r="AE11" s="70">
        <f t="shared" si="23"/>
        <v>0</v>
      </c>
      <c r="AF11" s="66" t="str">
        <f t="shared" si="24"/>
        <v xml:space="preserve"> </v>
      </c>
      <c r="AG11" s="51"/>
      <c r="AH11" s="50"/>
      <c r="AI11" s="50"/>
      <c r="AJ11" s="55">
        <f t="shared" si="25"/>
        <v>0</v>
      </c>
      <c r="AK11" s="50"/>
      <c r="AL11" s="50"/>
      <c r="AM11" s="50"/>
      <c r="AN11" s="70">
        <f t="shared" si="26"/>
        <v>0</v>
      </c>
      <c r="AO11" s="70">
        <f t="shared" si="27"/>
        <v>0</v>
      </c>
      <c r="AP11" s="62" t="str">
        <f t="shared" si="28"/>
        <v xml:space="preserve"> </v>
      </c>
      <c r="AQ11" s="38"/>
      <c r="AR11" s="58"/>
      <c r="AS11" s="58"/>
      <c r="AT11" s="55">
        <f t="shared" si="29"/>
        <v>0</v>
      </c>
      <c r="AU11" s="58"/>
      <c r="AV11" s="58"/>
      <c r="AW11" s="58"/>
      <c r="AX11" s="70">
        <f t="shared" si="30"/>
        <v>0</v>
      </c>
      <c r="AY11" s="70">
        <f t="shared" si="31"/>
        <v>0</v>
      </c>
      <c r="AZ11" s="66" t="str">
        <f t="shared" si="32"/>
        <v xml:space="preserve"> </v>
      </c>
      <c r="BA11" s="51"/>
      <c r="BB11" s="50"/>
      <c r="BC11" s="50"/>
      <c r="BD11" s="55">
        <f t="shared" si="33"/>
        <v>0</v>
      </c>
      <c r="BE11" s="50"/>
      <c r="BF11" s="50"/>
      <c r="BG11" s="50"/>
      <c r="BH11" s="70">
        <f t="shared" si="34"/>
        <v>0</v>
      </c>
      <c r="BI11" s="70">
        <f t="shared" si="35"/>
        <v>0</v>
      </c>
      <c r="BJ11" s="62" t="str">
        <f t="shared" si="36"/>
        <v xml:space="preserve"> </v>
      </c>
      <c r="BK11" s="38"/>
      <c r="BL11" s="58"/>
      <c r="BM11" s="58"/>
      <c r="BN11" s="55">
        <f t="shared" si="37"/>
        <v>0</v>
      </c>
      <c r="BO11" s="58"/>
      <c r="BP11" s="58"/>
      <c r="BQ11" s="58"/>
      <c r="BR11" s="70">
        <f t="shared" si="38"/>
        <v>0</v>
      </c>
      <c r="BS11" s="70">
        <f t="shared" si="39"/>
        <v>0</v>
      </c>
      <c r="BT11" s="66" t="str">
        <f t="shared" si="40"/>
        <v xml:space="preserve"> </v>
      </c>
      <c r="BU11" s="51"/>
      <c r="BV11" s="50"/>
      <c r="BW11" s="50"/>
      <c r="BX11" s="55">
        <f t="shared" si="41"/>
        <v>0</v>
      </c>
      <c r="BY11" s="50"/>
      <c r="BZ11" s="50"/>
      <c r="CA11" s="50"/>
      <c r="CB11" s="70">
        <f t="shared" si="42"/>
        <v>0</v>
      </c>
      <c r="CC11" s="70">
        <f t="shared" si="43"/>
        <v>0</v>
      </c>
      <c r="CD11" s="62" t="str">
        <f t="shared" si="44"/>
        <v xml:space="preserve"> </v>
      </c>
      <c r="CE11" s="38"/>
      <c r="CF11" s="58"/>
      <c r="CG11" s="58"/>
      <c r="CH11" s="55">
        <f t="shared" si="45"/>
        <v>0</v>
      </c>
      <c r="CI11" s="58"/>
      <c r="CJ11" s="58"/>
      <c r="CK11" s="58"/>
      <c r="CL11" s="70">
        <f t="shared" si="46"/>
        <v>0</v>
      </c>
      <c r="CM11" s="70">
        <f t="shared" si="47"/>
        <v>0</v>
      </c>
      <c r="CN11" s="66" t="str">
        <f t="shared" si="48"/>
        <v xml:space="preserve"> </v>
      </c>
      <c r="CO11" s="51"/>
      <c r="CP11" s="50"/>
      <c r="CQ11" s="50"/>
      <c r="CR11" s="55">
        <f t="shared" si="49"/>
        <v>0</v>
      </c>
      <c r="CS11" s="50"/>
      <c r="CT11" s="50"/>
      <c r="CU11" s="50"/>
      <c r="CV11" s="70">
        <f t="shared" si="50"/>
        <v>0</v>
      </c>
      <c r="CW11" s="70">
        <f t="shared" si="51"/>
        <v>0</v>
      </c>
      <c r="CX11" s="62" t="str">
        <f t="shared" si="52"/>
        <v xml:space="preserve"> </v>
      </c>
      <c r="CY11" s="38"/>
      <c r="CZ11" s="58"/>
      <c r="DA11" s="58"/>
      <c r="DB11" s="55">
        <f t="shared" si="53"/>
        <v>0</v>
      </c>
      <c r="DC11" s="58"/>
      <c r="DD11" s="58"/>
      <c r="DE11" s="58"/>
      <c r="DF11" s="70">
        <f t="shared" si="54"/>
        <v>0</v>
      </c>
      <c r="DG11" s="70">
        <f t="shared" si="55"/>
        <v>0</v>
      </c>
      <c r="DH11" s="66" t="str">
        <f t="shared" si="56"/>
        <v xml:space="preserve"> </v>
      </c>
      <c r="DI11" s="51"/>
      <c r="DJ11" s="50"/>
      <c r="DK11" s="50"/>
      <c r="DL11" s="55">
        <f t="shared" si="57"/>
        <v>0</v>
      </c>
      <c r="DM11" s="50"/>
      <c r="DN11" s="50"/>
      <c r="DO11" s="50"/>
      <c r="DP11" s="70">
        <f t="shared" si="58"/>
        <v>0</v>
      </c>
      <c r="DQ11" s="70">
        <f t="shared" si="59"/>
        <v>0</v>
      </c>
      <c r="DR11" s="62" t="str">
        <f t="shared" si="60"/>
        <v xml:space="preserve"> </v>
      </c>
      <c r="DS11" s="38">
        <f t="shared" si="61"/>
        <v>0</v>
      </c>
      <c r="DT11" s="58">
        <f t="shared" si="62"/>
        <v>0</v>
      </c>
      <c r="DU11" s="58">
        <f t="shared" si="63"/>
        <v>0</v>
      </c>
      <c r="DV11" s="55">
        <f t="shared" si="64"/>
        <v>0</v>
      </c>
      <c r="DW11" s="58">
        <f t="shared" si="65"/>
        <v>0</v>
      </c>
      <c r="DX11" s="58">
        <f t="shared" si="66"/>
        <v>0</v>
      </c>
      <c r="DY11" s="58">
        <f t="shared" si="67"/>
        <v>0</v>
      </c>
      <c r="DZ11" s="34">
        <f t="shared" si="68"/>
        <v>0</v>
      </c>
      <c r="EA11" s="34">
        <f t="shared" si="69"/>
        <v>0</v>
      </c>
      <c r="EB11" s="62" t="str">
        <f t="shared" si="70"/>
        <v xml:space="preserve"> </v>
      </c>
    </row>
    <row r="12" spans="1:132" x14ac:dyDescent="0.2">
      <c r="A12" s="11">
        <v>3</v>
      </c>
      <c r="B12" s="15"/>
      <c r="C12" s="51"/>
      <c r="D12" s="50"/>
      <c r="E12" s="50"/>
      <c r="F12" s="55">
        <f t="shared" si="13"/>
        <v>0</v>
      </c>
      <c r="G12" s="50"/>
      <c r="H12" s="50"/>
      <c r="I12" s="50"/>
      <c r="J12" s="70">
        <f t="shared" si="14"/>
        <v>0</v>
      </c>
      <c r="K12" s="70">
        <f t="shared" si="15"/>
        <v>0</v>
      </c>
      <c r="L12" s="62" t="str">
        <f t="shared" si="16"/>
        <v xml:space="preserve"> </v>
      </c>
      <c r="M12" s="51"/>
      <c r="N12" s="50"/>
      <c r="O12" s="50"/>
      <c r="P12" s="55">
        <f t="shared" si="17"/>
        <v>0</v>
      </c>
      <c r="Q12" s="50"/>
      <c r="R12" s="50"/>
      <c r="S12" s="50"/>
      <c r="T12" s="70">
        <f t="shared" si="18"/>
        <v>0</v>
      </c>
      <c r="U12" s="70">
        <f t="shared" si="19"/>
        <v>0</v>
      </c>
      <c r="V12" s="62" t="str">
        <f t="shared" si="20"/>
        <v xml:space="preserve"> </v>
      </c>
      <c r="W12" s="38"/>
      <c r="X12" s="58"/>
      <c r="Y12" s="58"/>
      <c r="Z12" s="55">
        <f t="shared" si="21"/>
        <v>0</v>
      </c>
      <c r="AA12" s="58"/>
      <c r="AB12" s="58"/>
      <c r="AC12" s="58"/>
      <c r="AD12" s="70">
        <f t="shared" si="22"/>
        <v>0</v>
      </c>
      <c r="AE12" s="70">
        <f t="shared" si="23"/>
        <v>0</v>
      </c>
      <c r="AF12" s="66" t="str">
        <f t="shared" si="24"/>
        <v xml:space="preserve"> </v>
      </c>
      <c r="AG12" s="51"/>
      <c r="AH12" s="50"/>
      <c r="AI12" s="50"/>
      <c r="AJ12" s="55">
        <f t="shared" si="25"/>
        <v>0</v>
      </c>
      <c r="AK12" s="50"/>
      <c r="AL12" s="50"/>
      <c r="AM12" s="50"/>
      <c r="AN12" s="70">
        <f t="shared" si="26"/>
        <v>0</v>
      </c>
      <c r="AO12" s="70">
        <f t="shared" si="27"/>
        <v>0</v>
      </c>
      <c r="AP12" s="62" t="str">
        <f t="shared" si="28"/>
        <v xml:space="preserve"> </v>
      </c>
      <c r="AQ12" s="38"/>
      <c r="AR12" s="58"/>
      <c r="AS12" s="58"/>
      <c r="AT12" s="55">
        <f t="shared" si="29"/>
        <v>0</v>
      </c>
      <c r="AU12" s="58"/>
      <c r="AV12" s="58"/>
      <c r="AW12" s="58"/>
      <c r="AX12" s="70">
        <f t="shared" si="30"/>
        <v>0</v>
      </c>
      <c r="AY12" s="70">
        <f t="shared" si="31"/>
        <v>0</v>
      </c>
      <c r="AZ12" s="66" t="str">
        <f t="shared" si="32"/>
        <v xml:space="preserve"> </v>
      </c>
      <c r="BA12" s="51"/>
      <c r="BB12" s="50"/>
      <c r="BC12" s="50"/>
      <c r="BD12" s="55">
        <f t="shared" si="33"/>
        <v>0</v>
      </c>
      <c r="BE12" s="50"/>
      <c r="BF12" s="50"/>
      <c r="BG12" s="50"/>
      <c r="BH12" s="70">
        <f t="shared" si="34"/>
        <v>0</v>
      </c>
      <c r="BI12" s="70">
        <f t="shared" si="35"/>
        <v>0</v>
      </c>
      <c r="BJ12" s="62" t="str">
        <f t="shared" si="36"/>
        <v xml:space="preserve"> </v>
      </c>
      <c r="BK12" s="38"/>
      <c r="BL12" s="58"/>
      <c r="BM12" s="58"/>
      <c r="BN12" s="55">
        <f t="shared" si="37"/>
        <v>0</v>
      </c>
      <c r="BO12" s="58"/>
      <c r="BP12" s="58"/>
      <c r="BQ12" s="58"/>
      <c r="BR12" s="70">
        <f t="shared" si="38"/>
        <v>0</v>
      </c>
      <c r="BS12" s="70">
        <f t="shared" si="39"/>
        <v>0</v>
      </c>
      <c r="BT12" s="66" t="str">
        <f t="shared" si="40"/>
        <v xml:space="preserve"> </v>
      </c>
      <c r="BU12" s="51"/>
      <c r="BV12" s="50"/>
      <c r="BW12" s="50"/>
      <c r="BX12" s="55">
        <f t="shared" si="41"/>
        <v>0</v>
      </c>
      <c r="BY12" s="50"/>
      <c r="BZ12" s="50"/>
      <c r="CA12" s="50"/>
      <c r="CB12" s="70">
        <f t="shared" si="42"/>
        <v>0</v>
      </c>
      <c r="CC12" s="70">
        <f t="shared" si="43"/>
        <v>0</v>
      </c>
      <c r="CD12" s="62" t="str">
        <f t="shared" si="44"/>
        <v xml:space="preserve"> </v>
      </c>
      <c r="CE12" s="38"/>
      <c r="CF12" s="58"/>
      <c r="CG12" s="58"/>
      <c r="CH12" s="55">
        <f t="shared" si="45"/>
        <v>0</v>
      </c>
      <c r="CI12" s="58"/>
      <c r="CJ12" s="58"/>
      <c r="CK12" s="58"/>
      <c r="CL12" s="70">
        <f t="shared" si="46"/>
        <v>0</v>
      </c>
      <c r="CM12" s="70">
        <f t="shared" si="47"/>
        <v>0</v>
      </c>
      <c r="CN12" s="66" t="str">
        <f t="shared" si="48"/>
        <v xml:space="preserve"> </v>
      </c>
      <c r="CO12" s="51"/>
      <c r="CP12" s="50"/>
      <c r="CQ12" s="50"/>
      <c r="CR12" s="55">
        <f t="shared" si="49"/>
        <v>0</v>
      </c>
      <c r="CS12" s="50"/>
      <c r="CT12" s="50"/>
      <c r="CU12" s="50"/>
      <c r="CV12" s="70">
        <f t="shared" si="50"/>
        <v>0</v>
      </c>
      <c r="CW12" s="70">
        <f t="shared" si="51"/>
        <v>0</v>
      </c>
      <c r="CX12" s="62" t="str">
        <f t="shared" si="52"/>
        <v xml:space="preserve"> </v>
      </c>
      <c r="CY12" s="38"/>
      <c r="CZ12" s="58"/>
      <c r="DA12" s="58"/>
      <c r="DB12" s="55">
        <f t="shared" si="53"/>
        <v>0</v>
      </c>
      <c r="DC12" s="58"/>
      <c r="DD12" s="58"/>
      <c r="DE12" s="58"/>
      <c r="DF12" s="70">
        <f t="shared" si="54"/>
        <v>0</v>
      </c>
      <c r="DG12" s="70">
        <f t="shared" si="55"/>
        <v>0</v>
      </c>
      <c r="DH12" s="66" t="str">
        <f t="shared" si="56"/>
        <v xml:space="preserve"> </v>
      </c>
      <c r="DI12" s="51"/>
      <c r="DJ12" s="50"/>
      <c r="DK12" s="50"/>
      <c r="DL12" s="55">
        <f t="shared" si="57"/>
        <v>0</v>
      </c>
      <c r="DM12" s="50"/>
      <c r="DN12" s="50"/>
      <c r="DO12" s="50"/>
      <c r="DP12" s="70">
        <f t="shared" si="58"/>
        <v>0</v>
      </c>
      <c r="DQ12" s="70">
        <f t="shared" si="59"/>
        <v>0</v>
      </c>
      <c r="DR12" s="62" t="str">
        <f t="shared" si="60"/>
        <v xml:space="preserve"> </v>
      </c>
      <c r="DS12" s="38">
        <f t="shared" si="61"/>
        <v>0</v>
      </c>
      <c r="DT12" s="58">
        <f t="shared" si="62"/>
        <v>0</v>
      </c>
      <c r="DU12" s="58">
        <f t="shared" si="63"/>
        <v>0</v>
      </c>
      <c r="DV12" s="55">
        <f t="shared" si="64"/>
        <v>0</v>
      </c>
      <c r="DW12" s="58">
        <f t="shared" si="65"/>
        <v>0</v>
      </c>
      <c r="DX12" s="58">
        <f t="shared" si="66"/>
        <v>0</v>
      </c>
      <c r="DY12" s="58">
        <f t="shared" si="67"/>
        <v>0</v>
      </c>
      <c r="DZ12" s="34">
        <f t="shared" si="68"/>
        <v>0</v>
      </c>
      <c r="EA12" s="34">
        <f t="shared" si="69"/>
        <v>0</v>
      </c>
      <c r="EB12" s="62" t="str">
        <f t="shared" si="70"/>
        <v xml:space="preserve"> </v>
      </c>
    </row>
    <row r="13" spans="1:132" x14ac:dyDescent="0.2">
      <c r="A13" s="11">
        <v>4</v>
      </c>
      <c r="B13" s="15"/>
      <c r="C13" s="51"/>
      <c r="D13" s="50"/>
      <c r="E13" s="50"/>
      <c r="F13" s="55">
        <f t="shared" si="13"/>
        <v>0</v>
      </c>
      <c r="G13" s="50"/>
      <c r="H13" s="50"/>
      <c r="I13" s="50"/>
      <c r="J13" s="70">
        <f t="shared" si="14"/>
        <v>0</v>
      </c>
      <c r="K13" s="70">
        <f t="shared" si="15"/>
        <v>0</v>
      </c>
      <c r="L13" s="62" t="str">
        <f t="shared" si="16"/>
        <v xml:space="preserve"> </v>
      </c>
      <c r="M13" s="51"/>
      <c r="N13" s="50"/>
      <c r="O13" s="50"/>
      <c r="P13" s="55">
        <f t="shared" si="17"/>
        <v>0</v>
      </c>
      <c r="Q13" s="50"/>
      <c r="R13" s="50"/>
      <c r="S13" s="50"/>
      <c r="T13" s="70">
        <f t="shared" si="18"/>
        <v>0</v>
      </c>
      <c r="U13" s="70">
        <f t="shared" si="19"/>
        <v>0</v>
      </c>
      <c r="V13" s="62" t="str">
        <f t="shared" si="20"/>
        <v xml:space="preserve"> </v>
      </c>
      <c r="W13" s="38"/>
      <c r="X13" s="58"/>
      <c r="Y13" s="58"/>
      <c r="Z13" s="55">
        <f t="shared" si="21"/>
        <v>0</v>
      </c>
      <c r="AA13" s="58"/>
      <c r="AB13" s="58"/>
      <c r="AC13" s="58"/>
      <c r="AD13" s="70">
        <f t="shared" si="22"/>
        <v>0</v>
      </c>
      <c r="AE13" s="70">
        <f t="shared" si="23"/>
        <v>0</v>
      </c>
      <c r="AF13" s="66" t="str">
        <f t="shared" si="24"/>
        <v xml:space="preserve"> </v>
      </c>
      <c r="AG13" s="51"/>
      <c r="AH13" s="50"/>
      <c r="AI13" s="50"/>
      <c r="AJ13" s="55">
        <f t="shared" si="25"/>
        <v>0</v>
      </c>
      <c r="AK13" s="50"/>
      <c r="AL13" s="50"/>
      <c r="AM13" s="50"/>
      <c r="AN13" s="70">
        <f t="shared" si="26"/>
        <v>0</v>
      </c>
      <c r="AO13" s="70">
        <f t="shared" si="27"/>
        <v>0</v>
      </c>
      <c r="AP13" s="62" t="str">
        <f t="shared" si="28"/>
        <v xml:space="preserve"> </v>
      </c>
      <c r="AQ13" s="38"/>
      <c r="AR13" s="58"/>
      <c r="AS13" s="58"/>
      <c r="AT13" s="55">
        <f t="shared" si="29"/>
        <v>0</v>
      </c>
      <c r="AU13" s="58"/>
      <c r="AV13" s="58"/>
      <c r="AW13" s="58"/>
      <c r="AX13" s="70">
        <f t="shared" si="30"/>
        <v>0</v>
      </c>
      <c r="AY13" s="70">
        <f t="shared" si="31"/>
        <v>0</v>
      </c>
      <c r="AZ13" s="66" t="str">
        <f t="shared" si="32"/>
        <v xml:space="preserve"> </v>
      </c>
      <c r="BA13" s="51"/>
      <c r="BB13" s="50"/>
      <c r="BC13" s="50"/>
      <c r="BD13" s="55">
        <f t="shared" si="33"/>
        <v>0</v>
      </c>
      <c r="BE13" s="50"/>
      <c r="BF13" s="50"/>
      <c r="BG13" s="50"/>
      <c r="BH13" s="70">
        <f t="shared" si="34"/>
        <v>0</v>
      </c>
      <c r="BI13" s="70">
        <f t="shared" si="35"/>
        <v>0</v>
      </c>
      <c r="BJ13" s="62" t="str">
        <f t="shared" si="36"/>
        <v xml:space="preserve"> </v>
      </c>
      <c r="BK13" s="38"/>
      <c r="BL13" s="58"/>
      <c r="BM13" s="58"/>
      <c r="BN13" s="55">
        <f t="shared" si="37"/>
        <v>0</v>
      </c>
      <c r="BO13" s="58"/>
      <c r="BP13" s="58"/>
      <c r="BQ13" s="58"/>
      <c r="BR13" s="70">
        <f t="shared" si="38"/>
        <v>0</v>
      </c>
      <c r="BS13" s="70">
        <f t="shared" si="39"/>
        <v>0</v>
      </c>
      <c r="BT13" s="66" t="str">
        <f t="shared" si="40"/>
        <v xml:space="preserve"> </v>
      </c>
      <c r="BU13" s="51"/>
      <c r="BV13" s="50"/>
      <c r="BW13" s="50"/>
      <c r="BX13" s="55">
        <f t="shared" si="41"/>
        <v>0</v>
      </c>
      <c r="BY13" s="50"/>
      <c r="BZ13" s="50"/>
      <c r="CA13" s="50"/>
      <c r="CB13" s="70">
        <f t="shared" si="42"/>
        <v>0</v>
      </c>
      <c r="CC13" s="70">
        <f t="shared" si="43"/>
        <v>0</v>
      </c>
      <c r="CD13" s="62" t="str">
        <f t="shared" si="44"/>
        <v xml:space="preserve"> </v>
      </c>
      <c r="CE13" s="38"/>
      <c r="CF13" s="58"/>
      <c r="CG13" s="58"/>
      <c r="CH13" s="55">
        <f t="shared" si="45"/>
        <v>0</v>
      </c>
      <c r="CI13" s="58"/>
      <c r="CJ13" s="58"/>
      <c r="CK13" s="58"/>
      <c r="CL13" s="70">
        <f t="shared" si="46"/>
        <v>0</v>
      </c>
      <c r="CM13" s="70">
        <f t="shared" si="47"/>
        <v>0</v>
      </c>
      <c r="CN13" s="66" t="str">
        <f t="shared" si="48"/>
        <v xml:space="preserve"> </v>
      </c>
      <c r="CO13" s="51"/>
      <c r="CP13" s="50"/>
      <c r="CQ13" s="50"/>
      <c r="CR13" s="55">
        <f t="shared" si="49"/>
        <v>0</v>
      </c>
      <c r="CS13" s="50"/>
      <c r="CT13" s="50"/>
      <c r="CU13" s="50"/>
      <c r="CV13" s="70">
        <f t="shared" si="50"/>
        <v>0</v>
      </c>
      <c r="CW13" s="70">
        <f t="shared" si="51"/>
        <v>0</v>
      </c>
      <c r="CX13" s="62" t="str">
        <f t="shared" si="52"/>
        <v xml:space="preserve"> </v>
      </c>
      <c r="CY13" s="38"/>
      <c r="CZ13" s="58"/>
      <c r="DA13" s="58"/>
      <c r="DB13" s="55">
        <f t="shared" si="53"/>
        <v>0</v>
      </c>
      <c r="DC13" s="58"/>
      <c r="DD13" s="58"/>
      <c r="DE13" s="58"/>
      <c r="DF13" s="70">
        <f t="shared" si="54"/>
        <v>0</v>
      </c>
      <c r="DG13" s="70">
        <f t="shared" si="55"/>
        <v>0</v>
      </c>
      <c r="DH13" s="66" t="str">
        <f t="shared" si="56"/>
        <v xml:space="preserve"> </v>
      </c>
      <c r="DI13" s="51"/>
      <c r="DJ13" s="50"/>
      <c r="DK13" s="50"/>
      <c r="DL13" s="55">
        <f t="shared" si="57"/>
        <v>0</v>
      </c>
      <c r="DM13" s="50"/>
      <c r="DN13" s="50"/>
      <c r="DO13" s="50"/>
      <c r="DP13" s="70">
        <f t="shared" si="58"/>
        <v>0</v>
      </c>
      <c r="DQ13" s="70">
        <f t="shared" si="59"/>
        <v>0</v>
      </c>
      <c r="DR13" s="62" t="str">
        <f t="shared" si="60"/>
        <v xml:space="preserve"> </v>
      </c>
      <c r="DS13" s="38">
        <f t="shared" si="61"/>
        <v>0</v>
      </c>
      <c r="DT13" s="58">
        <f t="shared" si="62"/>
        <v>0</v>
      </c>
      <c r="DU13" s="58">
        <f t="shared" si="63"/>
        <v>0</v>
      </c>
      <c r="DV13" s="55">
        <f t="shared" si="64"/>
        <v>0</v>
      </c>
      <c r="DW13" s="58">
        <f t="shared" si="65"/>
        <v>0</v>
      </c>
      <c r="DX13" s="58">
        <f t="shared" si="66"/>
        <v>0</v>
      </c>
      <c r="DY13" s="58">
        <f t="shared" si="67"/>
        <v>0</v>
      </c>
      <c r="DZ13" s="34">
        <f t="shared" si="68"/>
        <v>0</v>
      </c>
      <c r="EA13" s="34">
        <f t="shared" si="69"/>
        <v>0</v>
      </c>
      <c r="EB13" s="62" t="str">
        <f t="shared" si="70"/>
        <v xml:space="preserve"> </v>
      </c>
    </row>
    <row r="14" spans="1:132" x14ac:dyDescent="0.2">
      <c r="A14" s="11">
        <v>5</v>
      </c>
      <c r="B14" s="15"/>
      <c r="C14" s="51"/>
      <c r="D14" s="50"/>
      <c r="E14" s="50"/>
      <c r="F14" s="55">
        <f t="shared" si="13"/>
        <v>0</v>
      </c>
      <c r="G14" s="50"/>
      <c r="H14" s="50"/>
      <c r="I14" s="50"/>
      <c r="J14" s="70">
        <f t="shared" si="14"/>
        <v>0</v>
      </c>
      <c r="K14" s="70">
        <f t="shared" si="15"/>
        <v>0</v>
      </c>
      <c r="L14" s="62" t="str">
        <f t="shared" si="16"/>
        <v xml:space="preserve"> </v>
      </c>
      <c r="M14" s="51"/>
      <c r="N14" s="50"/>
      <c r="O14" s="50"/>
      <c r="P14" s="55">
        <f t="shared" si="17"/>
        <v>0</v>
      </c>
      <c r="Q14" s="50"/>
      <c r="R14" s="50"/>
      <c r="S14" s="50"/>
      <c r="T14" s="70">
        <f t="shared" si="18"/>
        <v>0</v>
      </c>
      <c r="U14" s="70">
        <f t="shared" si="19"/>
        <v>0</v>
      </c>
      <c r="V14" s="62" t="str">
        <f t="shared" si="20"/>
        <v xml:space="preserve"> </v>
      </c>
      <c r="W14" s="38"/>
      <c r="X14" s="58"/>
      <c r="Y14" s="58"/>
      <c r="Z14" s="55">
        <f t="shared" si="21"/>
        <v>0</v>
      </c>
      <c r="AA14" s="58"/>
      <c r="AB14" s="58"/>
      <c r="AC14" s="58"/>
      <c r="AD14" s="70">
        <f t="shared" si="22"/>
        <v>0</v>
      </c>
      <c r="AE14" s="70">
        <f t="shared" si="23"/>
        <v>0</v>
      </c>
      <c r="AF14" s="66" t="str">
        <f t="shared" si="24"/>
        <v xml:space="preserve"> </v>
      </c>
      <c r="AG14" s="51"/>
      <c r="AH14" s="50"/>
      <c r="AI14" s="50"/>
      <c r="AJ14" s="55">
        <f t="shared" si="25"/>
        <v>0</v>
      </c>
      <c r="AK14" s="50"/>
      <c r="AL14" s="50"/>
      <c r="AM14" s="50"/>
      <c r="AN14" s="70">
        <f t="shared" si="26"/>
        <v>0</v>
      </c>
      <c r="AO14" s="70">
        <f t="shared" si="27"/>
        <v>0</v>
      </c>
      <c r="AP14" s="62" t="str">
        <f t="shared" si="28"/>
        <v xml:space="preserve"> </v>
      </c>
      <c r="AQ14" s="38"/>
      <c r="AR14" s="58"/>
      <c r="AS14" s="58"/>
      <c r="AT14" s="55">
        <f t="shared" si="29"/>
        <v>0</v>
      </c>
      <c r="AU14" s="58"/>
      <c r="AV14" s="58"/>
      <c r="AW14" s="58"/>
      <c r="AX14" s="70">
        <f t="shared" si="30"/>
        <v>0</v>
      </c>
      <c r="AY14" s="70">
        <f t="shared" si="31"/>
        <v>0</v>
      </c>
      <c r="AZ14" s="66" t="str">
        <f t="shared" si="32"/>
        <v xml:space="preserve"> </v>
      </c>
      <c r="BA14" s="51"/>
      <c r="BB14" s="50"/>
      <c r="BC14" s="50"/>
      <c r="BD14" s="55">
        <f t="shared" si="33"/>
        <v>0</v>
      </c>
      <c r="BE14" s="50"/>
      <c r="BF14" s="50"/>
      <c r="BG14" s="50"/>
      <c r="BH14" s="70">
        <f t="shared" si="34"/>
        <v>0</v>
      </c>
      <c r="BI14" s="70">
        <f t="shared" si="35"/>
        <v>0</v>
      </c>
      <c r="BJ14" s="62" t="str">
        <f t="shared" si="36"/>
        <v xml:space="preserve"> </v>
      </c>
      <c r="BK14" s="38"/>
      <c r="BL14" s="58"/>
      <c r="BM14" s="58"/>
      <c r="BN14" s="55">
        <f t="shared" si="37"/>
        <v>0</v>
      </c>
      <c r="BO14" s="58"/>
      <c r="BP14" s="58"/>
      <c r="BQ14" s="58"/>
      <c r="BR14" s="70">
        <f t="shared" si="38"/>
        <v>0</v>
      </c>
      <c r="BS14" s="70">
        <f t="shared" si="39"/>
        <v>0</v>
      </c>
      <c r="BT14" s="66" t="str">
        <f t="shared" si="40"/>
        <v xml:space="preserve"> </v>
      </c>
      <c r="BU14" s="51"/>
      <c r="BV14" s="50"/>
      <c r="BW14" s="50"/>
      <c r="BX14" s="55">
        <f t="shared" si="41"/>
        <v>0</v>
      </c>
      <c r="BY14" s="50"/>
      <c r="BZ14" s="50"/>
      <c r="CA14" s="50"/>
      <c r="CB14" s="70">
        <f t="shared" si="42"/>
        <v>0</v>
      </c>
      <c r="CC14" s="70">
        <f t="shared" si="43"/>
        <v>0</v>
      </c>
      <c r="CD14" s="62" t="str">
        <f t="shared" si="44"/>
        <v xml:space="preserve"> </v>
      </c>
      <c r="CE14" s="38"/>
      <c r="CF14" s="58"/>
      <c r="CG14" s="58"/>
      <c r="CH14" s="55">
        <f t="shared" si="45"/>
        <v>0</v>
      </c>
      <c r="CI14" s="58"/>
      <c r="CJ14" s="58"/>
      <c r="CK14" s="58"/>
      <c r="CL14" s="70">
        <f t="shared" si="46"/>
        <v>0</v>
      </c>
      <c r="CM14" s="70">
        <f t="shared" si="47"/>
        <v>0</v>
      </c>
      <c r="CN14" s="66" t="str">
        <f t="shared" si="48"/>
        <v xml:space="preserve"> </v>
      </c>
      <c r="CO14" s="51"/>
      <c r="CP14" s="50"/>
      <c r="CQ14" s="50"/>
      <c r="CR14" s="55">
        <f t="shared" si="49"/>
        <v>0</v>
      </c>
      <c r="CS14" s="50"/>
      <c r="CT14" s="50"/>
      <c r="CU14" s="50"/>
      <c r="CV14" s="70">
        <f t="shared" si="50"/>
        <v>0</v>
      </c>
      <c r="CW14" s="70">
        <f t="shared" si="51"/>
        <v>0</v>
      </c>
      <c r="CX14" s="62" t="str">
        <f t="shared" si="52"/>
        <v xml:space="preserve"> </v>
      </c>
      <c r="CY14" s="38"/>
      <c r="CZ14" s="58"/>
      <c r="DA14" s="58"/>
      <c r="DB14" s="55">
        <f t="shared" si="53"/>
        <v>0</v>
      </c>
      <c r="DC14" s="58"/>
      <c r="DD14" s="58"/>
      <c r="DE14" s="58"/>
      <c r="DF14" s="70">
        <f t="shared" si="54"/>
        <v>0</v>
      </c>
      <c r="DG14" s="70">
        <f t="shared" si="55"/>
        <v>0</v>
      </c>
      <c r="DH14" s="66" t="str">
        <f t="shared" si="56"/>
        <v xml:space="preserve"> </v>
      </c>
      <c r="DI14" s="51"/>
      <c r="DJ14" s="50"/>
      <c r="DK14" s="50"/>
      <c r="DL14" s="55">
        <f t="shared" si="57"/>
        <v>0</v>
      </c>
      <c r="DM14" s="50"/>
      <c r="DN14" s="50"/>
      <c r="DO14" s="50"/>
      <c r="DP14" s="70">
        <f t="shared" si="58"/>
        <v>0</v>
      </c>
      <c r="DQ14" s="70">
        <f t="shared" si="59"/>
        <v>0</v>
      </c>
      <c r="DR14" s="62" t="str">
        <f t="shared" si="60"/>
        <v xml:space="preserve"> </v>
      </c>
      <c r="DS14" s="38">
        <f t="shared" si="61"/>
        <v>0</v>
      </c>
      <c r="DT14" s="58">
        <f t="shared" si="62"/>
        <v>0</v>
      </c>
      <c r="DU14" s="58">
        <f t="shared" si="63"/>
        <v>0</v>
      </c>
      <c r="DV14" s="55">
        <f t="shared" si="64"/>
        <v>0</v>
      </c>
      <c r="DW14" s="58">
        <f t="shared" si="65"/>
        <v>0</v>
      </c>
      <c r="DX14" s="58">
        <f t="shared" si="66"/>
        <v>0</v>
      </c>
      <c r="DY14" s="58">
        <f t="shared" si="67"/>
        <v>0</v>
      </c>
      <c r="DZ14" s="34">
        <f t="shared" si="68"/>
        <v>0</v>
      </c>
      <c r="EA14" s="34">
        <f t="shared" si="69"/>
        <v>0</v>
      </c>
      <c r="EB14" s="62" t="str">
        <f t="shared" si="70"/>
        <v xml:space="preserve"> </v>
      </c>
    </row>
    <row r="15" spans="1:132" x14ac:dyDescent="0.2">
      <c r="A15" s="11">
        <v>6</v>
      </c>
      <c r="B15" s="15"/>
      <c r="C15" s="51"/>
      <c r="D15" s="50"/>
      <c r="E15" s="50"/>
      <c r="F15" s="55">
        <f t="shared" si="13"/>
        <v>0</v>
      </c>
      <c r="G15" s="50"/>
      <c r="H15" s="50"/>
      <c r="I15" s="50"/>
      <c r="J15" s="70">
        <f t="shared" si="14"/>
        <v>0</v>
      </c>
      <c r="K15" s="70">
        <f t="shared" si="15"/>
        <v>0</v>
      </c>
      <c r="L15" s="62" t="str">
        <f t="shared" si="16"/>
        <v xml:space="preserve"> </v>
      </c>
      <c r="M15" s="51"/>
      <c r="N15" s="50"/>
      <c r="O15" s="50"/>
      <c r="P15" s="55">
        <f t="shared" si="17"/>
        <v>0</v>
      </c>
      <c r="Q15" s="50"/>
      <c r="R15" s="50"/>
      <c r="S15" s="50"/>
      <c r="T15" s="70">
        <f t="shared" si="18"/>
        <v>0</v>
      </c>
      <c r="U15" s="70">
        <f t="shared" si="19"/>
        <v>0</v>
      </c>
      <c r="V15" s="62" t="str">
        <f t="shared" si="20"/>
        <v xml:space="preserve"> </v>
      </c>
      <c r="W15" s="38"/>
      <c r="X15" s="58"/>
      <c r="Y15" s="58"/>
      <c r="Z15" s="55">
        <f t="shared" si="21"/>
        <v>0</v>
      </c>
      <c r="AA15" s="58"/>
      <c r="AB15" s="58"/>
      <c r="AC15" s="58"/>
      <c r="AD15" s="70">
        <f t="shared" si="22"/>
        <v>0</v>
      </c>
      <c r="AE15" s="70">
        <f t="shared" si="23"/>
        <v>0</v>
      </c>
      <c r="AF15" s="66" t="str">
        <f t="shared" si="24"/>
        <v xml:space="preserve"> </v>
      </c>
      <c r="AG15" s="51"/>
      <c r="AH15" s="50"/>
      <c r="AI15" s="50"/>
      <c r="AJ15" s="55">
        <f t="shared" si="25"/>
        <v>0</v>
      </c>
      <c r="AK15" s="50"/>
      <c r="AL15" s="50"/>
      <c r="AM15" s="50"/>
      <c r="AN15" s="70">
        <f t="shared" si="26"/>
        <v>0</v>
      </c>
      <c r="AO15" s="70">
        <f t="shared" si="27"/>
        <v>0</v>
      </c>
      <c r="AP15" s="62" t="str">
        <f t="shared" si="28"/>
        <v xml:space="preserve"> </v>
      </c>
      <c r="AQ15" s="38"/>
      <c r="AR15" s="58"/>
      <c r="AS15" s="58"/>
      <c r="AT15" s="55">
        <f t="shared" si="29"/>
        <v>0</v>
      </c>
      <c r="AU15" s="58"/>
      <c r="AV15" s="58"/>
      <c r="AW15" s="58"/>
      <c r="AX15" s="70">
        <f t="shared" si="30"/>
        <v>0</v>
      </c>
      <c r="AY15" s="70">
        <f t="shared" si="31"/>
        <v>0</v>
      </c>
      <c r="AZ15" s="66" t="str">
        <f t="shared" si="32"/>
        <v xml:space="preserve"> </v>
      </c>
      <c r="BA15" s="51"/>
      <c r="BB15" s="50"/>
      <c r="BC15" s="50"/>
      <c r="BD15" s="55">
        <f t="shared" si="33"/>
        <v>0</v>
      </c>
      <c r="BE15" s="50"/>
      <c r="BF15" s="50"/>
      <c r="BG15" s="50"/>
      <c r="BH15" s="70">
        <f t="shared" si="34"/>
        <v>0</v>
      </c>
      <c r="BI15" s="70">
        <f t="shared" si="35"/>
        <v>0</v>
      </c>
      <c r="BJ15" s="62" t="str">
        <f t="shared" si="36"/>
        <v xml:space="preserve"> </v>
      </c>
      <c r="BK15" s="38"/>
      <c r="BL15" s="58"/>
      <c r="BM15" s="58"/>
      <c r="BN15" s="55">
        <f t="shared" si="37"/>
        <v>0</v>
      </c>
      <c r="BO15" s="58"/>
      <c r="BP15" s="58"/>
      <c r="BQ15" s="58"/>
      <c r="BR15" s="70">
        <f t="shared" si="38"/>
        <v>0</v>
      </c>
      <c r="BS15" s="70">
        <f t="shared" si="39"/>
        <v>0</v>
      </c>
      <c r="BT15" s="66" t="str">
        <f t="shared" si="40"/>
        <v xml:space="preserve"> </v>
      </c>
      <c r="BU15" s="51"/>
      <c r="BV15" s="50"/>
      <c r="BW15" s="50"/>
      <c r="BX15" s="55">
        <f t="shared" si="41"/>
        <v>0</v>
      </c>
      <c r="BY15" s="50"/>
      <c r="BZ15" s="50"/>
      <c r="CA15" s="50"/>
      <c r="CB15" s="70">
        <f t="shared" si="42"/>
        <v>0</v>
      </c>
      <c r="CC15" s="70">
        <f t="shared" si="43"/>
        <v>0</v>
      </c>
      <c r="CD15" s="62" t="str">
        <f t="shared" si="44"/>
        <v xml:space="preserve"> </v>
      </c>
      <c r="CE15" s="38"/>
      <c r="CF15" s="58"/>
      <c r="CG15" s="58"/>
      <c r="CH15" s="55">
        <f t="shared" si="45"/>
        <v>0</v>
      </c>
      <c r="CI15" s="58"/>
      <c r="CJ15" s="58"/>
      <c r="CK15" s="58"/>
      <c r="CL15" s="70">
        <f t="shared" si="46"/>
        <v>0</v>
      </c>
      <c r="CM15" s="70">
        <f t="shared" si="47"/>
        <v>0</v>
      </c>
      <c r="CN15" s="66" t="str">
        <f t="shared" si="48"/>
        <v xml:space="preserve"> </v>
      </c>
      <c r="CO15" s="51"/>
      <c r="CP15" s="50"/>
      <c r="CQ15" s="50"/>
      <c r="CR15" s="55">
        <f t="shared" si="49"/>
        <v>0</v>
      </c>
      <c r="CS15" s="50"/>
      <c r="CT15" s="50"/>
      <c r="CU15" s="50"/>
      <c r="CV15" s="70">
        <f t="shared" si="50"/>
        <v>0</v>
      </c>
      <c r="CW15" s="70">
        <f t="shared" si="51"/>
        <v>0</v>
      </c>
      <c r="CX15" s="62" t="str">
        <f t="shared" si="52"/>
        <v xml:space="preserve"> </v>
      </c>
      <c r="CY15" s="38"/>
      <c r="CZ15" s="58"/>
      <c r="DA15" s="58"/>
      <c r="DB15" s="55">
        <f t="shared" si="53"/>
        <v>0</v>
      </c>
      <c r="DC15" s="58"/>
      <c r="DD15" s="58"/>
      <c r="DE15" s="58"/>
      <c r="DF15" s="70">
        <f t="shared" si="54"/>
        <v>0</v>
      </c>
      <c r="DG15" s="70">
        <f t="shared" si="55"/>
        <v>0</v>
      </c>
      <c r="DH15" s="66" t="str">
        <f t="shared" si="56"/>
        <v xml:space="preserve"> </v>
      </c>
      <c r="DI15" s="51"/>
      <c r="DJ15" s="50"/>
      <c r="DK15" s="50"/>
      <c r="DL15" s="55">
        <f t="shared" si="57"/>
        <v>0</v>
      </c>
      <c r="DM15" s="50"/>
      <c r="DN15" s="50"/>
      <c r="DO15" s="50"/>
      <c r="DP15" s="70">
        <f t="shared" si="58"/>
        <v>0</v>
      </c>
      <c r="DQ15" s="70">
        <f t="shared" si="59"/>
        <v>0</v>
      </c>
      <c r="DR15" s="62" t="str">
        <f t="shared" si="60"/>
        <v xml:space="preserve"> </v>
      </c>
      <c r="DS15" s="38">
        <f t="shared" si="61"/>
        <v>0</v>
      </c>
      <c r="DT15" s="58">
        <f t="shared" si="62"/>
        <v>0</v>
      </c>
      <c r="DU15" s="58">
        <f t="shared" si="63"/>
        <v>0</v>
      </c>
      <c r="DV15" s="55">
        <f t="shared" si="64"/>
        <v>0</v>
      </c>
      <c r="DW15" s="58">
        <f t="shared" si="65"/>
        <v>0</v>
      </c>
      <c r="DX15" s="58">
        <f t="shared" si="66"/>
        <v>0</v>
      </c>
      <c r="DY15" s="58">
        <f t="shared" si="67"/>
        <v>0</v>
      </c>
      <c r="DZ15" s="34">
        <f t="shared" si="68"/>
        <v>0</v>
      </c>
      <c r="EA15" s="34">
        <f t="shared" si="69"/>
        <v>0</v>
      </c>
      <c r="EB15" s="62" t="str">
        <f t="shared" si="70"/>
        <v xml:space="preserve"> </v>
      </c>
    </row>
    <row r="16" spans="1:132" x14ac:dyDescent="0.2">
      <c r="A16" s="11">
        <v>7</v>
      </c>
      <c r="B16" s="15"/>
      <c r="C16" s="51"/>
      <c r="D16" s="50"/>
      <c r="E16" s="50"/>
      <c r="F16" s="55">
        <f t="shared" si="13"/>
        <v>0</v>
      </c>
      <c r="G16" s="50"/>
      <c r="H16" s="50"/>
      <c r="I16" s="50"/>
      <c r="J16" s="70">
        <f t="shared" si="14"/>
        <v>0</v>
      </c>
      <c r="K16" s="70">
        <f t="shared" si="15"/>
        <v>0</v>
      </c>
      <c r="L16" s="62" t="str">
        <f t="shared" si="16"/>
        <v xml:space="preserve"> </v>
      </c>
      <c r="M16" s="51"/>
      <c r="N16" s="50"/>
      <c r="O16" s="50"/>
      <c r="P16" s="55">
        <f t="shared" si="17"/>
        <v>0</v>
      </c>
      <c r="Q16" s="50"/>
      <c r="R16" s="50"/>
      <c r="S16" s="50"/>
      <c r="T16" s="70">
        <f t="shared" si="18"/>
        <v>0</v>
      </c>
      <c r="U16" s="70">
        <f t="shared" si="19"/>
        <v>0</v>
      </c>
      <c r="V16" s="62" t="str">
        <f t="shared" si="20"/>
        <v xml:space="preserve"> </v>
      </c>
      <c r="W16" s="38"/>
      <c r="X16" s="58"/>
      <c r="Y16" s="58"/>
      <c r="Z16" s="55">
        <f t="shared" si="21"/>
        <v>0</v>
      </c>
      <c r="AA16" s="58"/>
      <c r="AB16" s="58"/>
      <c r="AC16" s="58"/>
      <c r="AD16" s="70">
        <f t="shared" si="22"/>
        <v>0</v>
      </c>
      <c r="AE16" s="70">
        <f t="shared" si="23"/>
        <v>0</v>
      </c>
      <c r="AF16" s="66" t="str">
        <f t="shared" si="24"/>
        <v xml:space="preserve"> </v>
      </c>
      <c r="AG16" s="51"/>
      <c r="AH16" s="50"/>
      <c r="AI16" s="50"/>
      <c r="AJ16" s="55">
        <f t="shared" si="25"/>
        <v>0</v>
      </c>
      <c r="AK16" s="50"/>
      <c r="AL16" s="50"/>
      <c r="AM16" s="50"/>
      <c r="AN16" s="70">
        <f t="shared" si="26"/>
        <v>0</v>
      </c>
      <c r="AO16" s="70">
        <f t="shared" si="27"/>
        <v>0</v>
      </c>
      <c r="AP16" s="62" t="str">
        <f t="shared" si="28"/>
        <v xml:space="preserve"> </v>
      </c>
      <c r="AQ16" s="38"/>
      <c r="AR16" s="58"/>
      <c r="AS16" s="58"/>
      <c r="AT16" s="55">
        <f t="shared" si="29"/>
        <v>0</v>
      </c>
      <c r="AU16" s="58"/>
      <c r="AV16" s="58"/>
      <c r="AW16" s="58"/>
      <c r="AX16" s="70">
        <f t="shared" si="30"/>
        <v>0</v>
      </c>
      <c r="AY16" s="70">
        <f t="shared" si="31"/>
        <v>0</v>
      </c>
      <c r="AZ16" s="66" t="str">
        <f t="shared" si="32"/>
        <v xml:space="preserve"> </v>
      </c>
      <c r="BA16" s="51"/>
      <c r="BB16" s="50"/>
      <c r="BC16" s="50"/>
      <c r="BD16" s="55">
        <f t="shared" si="33"/>
        <v>0</v>
      </c>
      <c r="BE16" s="50"/>
      <c r="BF16" s="50"/>
      <c r="BG16" s="50"/>
      <c r="BH16" s="70">
        <f t="shared" si="34"/>
        <v>0</v>
      </c>
      <c r="BI16" s="70">
        <f t="shared" si="35"/>
        <v>0</v>
      </c>
      <c r="BJ16" s="62" t="str">
        <f t="shared" si="36"/>
        <v xml:space="preserve"> </v>
      </c>
      <c r="BK16" s="38"/>
      <c r="BL16" s="58"/>
      <c r="BM16" s="58"/>
      <c r="BN16" s="55">
        <f t="shared" si="37"/>
        <v>0</v>
      </c>
      <c r="BO16" s="58"/>
      <c r="BP16" s="58"/>
      <c r="BQ16" s="58"/>
      <c r="BR16" s="70">
        <f t="shared" si="38"/>
        <v>0</v>
      </c>
      <c r="BS16" s="70">
        <f t="shared" si="39"/>
        <v>0</v>
      </c>
      <c r="BT16" s="66" t="str">
        <f t="shared" si="40"/>
        <v xml:space="preserve"> </v>
      </c>
      <c r="BU16" s="51"/>
      <c r="BV16" s="50"/>
      <c r="BW16" s="50"/>
      <c r="BX16" s="55">
        <f t="shared" si="41"/>
        <v>0</v>
      </c>
      <c r="BY16" s="50"/>
      <c r="BZ16" s="50"/>
      <c r="CA16" s="50"/>
      <c r="CB16" s="70">
        <f t="shared" si="42"/>
        <v>0</v>
      </c>
      <c r="CC16" s="70">
        <f t="shared" si="43"/>
        <v>0</v>
      </c>
      <c r="CD16" s="62" t="str">
        <f t="shared" si="44"/>
        <v xml:space="preserve"> </v>
      </c>
      <c r="CE16" s="38"/>
      <c r="CF16" s="58"/>
      <c r="CG16" s="58"/>
      <c r="CH16" s="55">
        <f t="shared" si="45"/>
        <v>0</v>
      </c>
      <c r="CI16" s="58"/>
      <c r="CJ16" s="58"/>
      <c r="CK16" s="58"/>
      <c r="CL16" s="70">
        <f t="shared" si="46"/>
        <v>0</v>
      </c>
      <c r="CM16" s="70">
        <f t="shared" si="47"/>
        <v>0</v>
      </c>
      <c r="CN16" s="66" t="str">
        <f t="shared" si="48"/>
        <v xml:space="preserve"> </v>
      </c>
      <c r="CO16" s="51"/>
      <c r="CP16" s="50"/>
      <c r="CQ16" s="50"/>
      <c r="CR16" s="55">
        <f t="shared" si="49"/>
        <v>0</v>
      </c>
      <c r="CS16" s="50"/>
      <c r="CT16" s="50"/>
      <c r="CU16" s="50"/>
      <c r="CV16" s="70">
        <f t="shared" si="50"/>
        <v>0</v>
      </c>
      <c r="CW16" s="70">
        <f t="shared" si="51"/>
        <v>0</v>
      </c>
      <c r="CX16" s="62" t="str">
        <f t="shared" si="52"/>
        <v xml:space="preserve"> </v>
      </c>
      <c r="CY16" s="38"/>
      <c r="CZ16" s="58"/>
      <c r="DA16" s="58"/>
      <c r="DB16" s="55">
        <f t="shared" si="53"/>
        <v>0</v>
      </c>
      <c r="DC16" s="58"/>
      <c r="DD16" s="58"/>
      <c r="DE16" s="58"/>
      <c r="DF16" s="70">
        <f t="shared" si="54"/>
        <v>0</v>
      </c>
      <c r="DG16" s="70">
        <f t="shared" si="55"/>
        <v>0</v>
      </c>
      <c r="DH16" s="66" t="str">
        <f t="shared" si="56"/>
        <v xml:space="preserve"> </v>
      </c>
      <c r="DI16" s="51"/>
      <c r="DJ16" s="50"/>
      <c r="DK16" s="50"/>
      <c r="DL16" s="55">
        <f t="shared" si="57"/>
        <v>0</v>
      </c>
      <c r="DM16" s="50"/>
      <c r="DN16" s="50"/>
      <c r="DO16" s="50"/>
      <c r="DP16" s="70">
        <f t="shared" si="58"/>
        <v>0</v>
      </c>
      <c r="DQ16" s="70">
        <f t="shared" si="59"/>
        <v>0</v>
      </c>
      <c r="DR16" s="62" t="str">
        <f t="shared" si="60"/>
        <v xml:space="preserve"> </v>
      </c>
      <c r="DS16" s="38">
        <f t="shared" si="61"/>
        <v>0</v>
      </c>
      <c r="DT16" s="58">
        <f t="shared" si="62"/>
        <v>0</v>
      </c>
      <c r="DU16" s="58">
        <f t="shared" si="63"/>
        <v>0</v>
      </c>
      <c r="DV16" s="55">
        <f t="shared" si="64"/>
        <v>0</v>
      </c>
      <c r="DW16" s="58">
        <f t="shared" si="65"/>
        <v>0</v>
      </c>
      <c r="DX16" s="58">
        <f t="shared" si="66"/>
        <v>0</v>
      </c>
      <c r="DY16" s="58">
        <f t="shared" si="67"/>
        <v>0</v>
      </c>
      <c r="DZ16" s="34">
        <f t="shared" si="68"/>
        <v>0</v>
      </c>
      <c r="EA16" s="34">
        <f t="shared" si="69"/>
        <v>0</v>
      </c>
      <c r="EB16" s="62" t="str">
        <f t="shared" si="70"/>
        <v xml:space="preserve"> </v>
      </c>
    </row>
    <row r="17" spans="1:132" x14ac:dyDescent="0.2">
      <c r="A17" s="11">
        <v>8</v>
      </c>
      <c r="B17" s="15"/>
      <c r="C17" s="51"/>
      <c r="D17" s="50"/>
      <c r="E17" s="50"/>
      <c r="F17" s="55">
        <f t="shared" si="13"/>
        <v>0</v>
      </c>
      <c r="G17" s="50"/>
      <c r="H17" s="50"/>
      <c r="I17" s="50"/>
      <c r="J17" s="70">
        <f t="shared" si="14"/>
        <v>0</v>
      </c>
      <c r="K17" s="70">
        <f t="shared" si="15"/>
        <v>0</v>
      </c>
      <c r="L17" s="62" t="str">
        <f t="shared" si="16"/>
        <v xml:space="preserve"> </v>
      </c>
      <c r="M17" s="51"/>
      <c r="N17" s="50"/>
      <c r="O17" s="50"/>
      <c r="P17" s="55">
        <f t="shared" si="17"/>
        <v>0</v>
      </c>
      <c r="Q17" s="50"/>
      <c r="R17" s="50"/>
      <c r="S17" s="50"/>
      <c r="T17" s="70">
        <f t="shared" si="18"/>
        <v>0</v>
      </c>
      <c r="U17" s="70">
        <f t="shared" si="19"/>
        <v>0</v>
      </c>
      <c r="V17" s="62" t="str">
        <f t="shared" si="20"/>
        <v xml:space="preserve"> </v>
      </c>
      <c r="W17" s="38"/>
      <c r="X17" s="58"/>
      <c r="Y17" s="58"/>
      <c r="Z17" s="55">
        <f t="shared" si="21"/>
        <v>0</v>
      </c>
      <c r="AA17" s="58"/>
      <c r="AB17" s="58"/>
      <c r="AC17" s="58"/>
      <c r="AD17" s="70">
        <f t="shared" si="22"/>
        <v>0</v>
      </c>
      <c r="AE17" s="70">
        <f t="shared" si="23"/>
        <v>0</v>
      </c>
      <c r="AF17" s="66" t="str">
        <f t="shared" si="24"/>
        <v xml:space="preserve"> </v>
      </c>
      <c r="AG17" s="51"/>
      <c r="AH17" s="50"/>
      <c r="AI17" s="50"/>
      <c r="AJ17" s="55">
        <f t="shared" si="25"/>
        <v>0</v>
      </c>
      <c r="AK17" s="50"/>
      <c r="AL17" s="50"/>
      <c r="AM17" s="50"/>
      <c r="AN17" s="70">
        <f t="shared" si="26"/>
        <v>0</v>
      </c>
      <c r="AO17" s="70">
        <f t="shared" si="27"/>
        <v>0</v>
      </c>
      <c r="AP17" s="62" t="str">
        <f t="shared" si="28"/>
        <v xml:space="preserve"> </v>
      </c>
      <c r="AQ17" s="38"/>
      <c r="AR17" s="58"/>
      <c r="AS17" s="58"/>
      <c r="AT17" s="55">
        <f t="shared" si="29"/>
        <v>0</v>
      </c>
      <c r="AU17" s="58"/>
      <c r="AV17" s="58"/>
      <c r="AW17" s="58"/>
      <c r="AX17" s="70">
        <f t="shared" si="30"/>
        <v>0</v>
      </c>
      <c r="AY17" s="70">
        <f t="shared" si="31"/>
        <v>0</v>
      </c>
      <c r="AZ17" s="66" t="str">
        <f t="shared" si="32"/>
        <v xml:space="preserve"> </v>
      </c>
      <c r="BA17" s="51"/>
      <c r="BB17" s="50"/>
      <c r="BC17" s="50"/>
      <c r="BD17" s="55">
        <f t="shared" si="33"/>
        <v>0</v>
      </c>
      <c r="BE17" s="50"/>
      <c r="BF17" s="50"/>
      <c r="BG17" s="50"/>
      <c r="BH17" s="70">
        <f t="shared" si="34"/>
        <v>0</v>
      </c>
      <c r="BI17" s="70">
        <f t="shared" si="35"/>
        <v>0</v>
      </c>
      <c r="BJ17" s="62" t="str">
        <f t="shared" si="36"/>
        <v xml:space="preserve"> </v>
      </c>
      <c r="BK17" s="38"/>
      <c r="BL17" s="58"/>
      <c r="BM17" s="58"/>
      <c r="BN17" s="55">
        <f t="shared" si="37"/>
        <v>0</v>
      </c>
      <c r="BO17" s="58"/>
      <c r="BP17" s="58"/>
      <c r="BQ17" s="58"/>
      <c r="BR17" s="70">
        <f t="shared" si="38"/>
        <v>0</v>
      </c>
      <c r="BS17" s="70">
        <f t="shared" si="39"/>
        <v>0</v>
      </c>
      <c r="BT17" s="66" t="str">
        <f t="shared" si="40"/>
        <v xml:space="preserve"> </v>
      </c>
      <c r="BU17" s="51"/>
      <c r="BV17" s="50"/>
      <c r="BW17" s="50"/>
      <c r="BX17" s="55">
        <f t="shared" si="41"/>
        <v>0</v>
      </c>
      <c r="BY17" s="50"/>
      <c r="BZ17" s="50"/>
      <c r="CA17" s="50"/>
      <c r="CB17" s="70">
        <f t="shared" si="42"/>
        <v>0</v>
      </c>
      <c r="CC17" s="70">
        <f t="shared" si="43"/>
        <v>0</v>
      </c>
      <c r="CD17" s="62" t="str">
        <f t="shared" si="44"/>
        <v xml:space="preserve"> </v>
      </c>
      <c r="CE17" s="38"/>
      <c r="CF17" s="58"/>
      <c r="CG17" s="58"/>
      <c r="CH17" s="55">
        <f t="shared" si="45"/>
        <v>0</v>
      </c>
      <c r="CI17" s="58"/>
      <c r="CJ17" s="58"/>
      <c r="CK17" s="58"/>
      <c r="CL17" s="70">
        <f t="shared" si="46"/>
        <v>0</v>
      </c>
      <c r="CM17" s="70">
        <f t="shared" si="47"/>
        <v>0</v>
      </c>
      <c r="CN17" s="66" t="str">
        <f t="shared" si="48"/>
        <v xml:space="preserve"> </v>
      </c>
      <c r="CO17" s="51"/>
      <c r="CP17" s="50"/>
      <c r="CQ17" s="50"/>
      <c r="CR17" s="55">
        <f t="shared" si="49"/>
        <v>0</v>
      </c>
      <c r="CS17" s="50"/>
      <c r="CT17" s="50"/>
      <c r="CU17" s="50"/>
      <c r="CV17" s="70">
        <f t="shared" si="50"/>
        <v>0</v>
      </c>
      <c r="CW17" s="70">
        <f t="shared" si="51"/>
        <v>0</v>
      </c>
      <c r="CX17" s="62" t="str">
        <f t="shared" si="52"/>
        <v xml:space="preserve"> </v>
      </c>
      <c r="CY17" s="38"/>
      <c r="CZ17" s="58"/>
      <c r="DA17" s="58"/>
      <c r="DB17" s="55">
        <f t="shared" si="53"/>
        <v>0</v>
      </c>
      <c r="DC17" s="58"/>
      <c r="DD17" s="58"/>
      <c r="DE17" s="58"/>
      <c r="DF17" s="70">
        <f t="shared" si="54"/>
        <v>0</v>
      </c>
      <c r="DG17" s="70">
        <f t="shared" si="55"/>
        <v>0</v>
      </c>
      <c r="DH17" s="66" t="str">
        <f t="shared" si="56"/>
        <v xml:space="preserve"> </v>
      </c>
      <c r="DI17" s="51"/>
      <c r="DJ17" s="50"/>
      <c r="DK17" s="50"/>
      <c r="DL17" s="55">
        <f t="shared" si="57"/>
        <v>0</v>
      </c>
      <c r="DM17" s="50"/>
      <c r="DN17" s="50"/>
      <c r="DO17" s="50"/>
      <c r="DP17" s="70">
        <f t="shared" si="58"/>
        <v>0</v>
      </c>
      <c r="DQ17" s="70">
        <f t="shared" si="59"/>
        <v>0</v>
      </c>
      <c r="DR17" s="62" t="str">
        <f t="shared" si="60"/>
        <v xml:space="preserve"> </v>
      </c>
      <c r="DS17" s="38">
        <f t="shared" si="61"/>
        <v>0</v>
      </c>
      <c r="DT17" s="58">
        <f t="shared" si="62"/>
        <v>0</v>
      </c>
      <c r="DU17" s="58">
        <f t="shared" si="63"/>
        <v>0</v>
      </c>
      <c r="DV17" s="55">
        <f t="shared" si="64"/>
        <v>0</v>
      </c>
      <c r="DW17" s="58">
        <f t="shared" si="65"/>
        <v>0</v>
      </c>
      <c r="DX17" s="58">
        <f t="shared" si="66"/>
        <v>0</v>
      </c>
      <c r="DY17" s="58">
        <f t="shared" si="67"/>
        <v>0</v>
      </c>
      <c r="DZ17" s="34">
        <f t="shared" si="68"/>
        <v>0</v>
      </c>
      <c r="EA17" s="34">
        <f t="shared" si="69"/>
        <v>0</v>
      </c>
      <c r="EB17" s="62" t="str">
        <f t="shared" si="70"/>
        <v xml:space="preserve"> </v>
      </c>
    </row>
    <row r="18" spans="1:132" x14ac:dyDescent="0.2">
      <c r="A18" s="11">
        <v>9</v>
      </c>
      <c r="B18" s="15"/>
      <c r="C18" s="51"/>
      <c r="D18" s="50"/>
      <c r="E18" s="50"/>
      <c r="F18" s="55">
        <f t="shared" si="13"/>
        <v>0</v>
      </c>
      <c r="G18" s="50"/>
      <c r="H18" s="50"/>
      <c r="I18" s="50"/>
      <c r="J18" s="70">
        <f t="shared" si="14"/>
        <v>0</v>
      </c>
      <c r="K18" s="70">
        <f t="shared" si="15"/>
        <v>0</v>
      </c>
      <c r="L18" s="62" t="str">
        <f t="shared" si="16"/>
        <v xml:space="preserve"> </v>
      </c>
      <c r="M18" s="51"/>
      <c r="N18" s="50"/>
      <c r="O18" s="50"/>
      <c r="P18" s="55">
        <f t="shared" si="17"/>
        <v>0</v>
      </c>
      <c r="Q18" s="50"/>
      <c r="R18" s="50"/>
      <c r="S18" s="50"/>
      <c r="T18" s="70">
        <f t="shared" si="18"/>
        <v>0</v>
      </c>
      <c r="U18" s="70">
        <f t="shared" si="19"/>
        <v>0</v>
      </c>
      <c r="V18" s="62" t="str">
        <f t="shared" si="20"/>
        <v xml:space="preserve"> </v>
      </c>
      <c r="W18" s="38"/>
      <c r="X18" s="58"/>
      <c r="Y18" s="58"/>
      <c r="Z18" s="55">
        <f t="shared" si="21"/>
        <v>0</v>
      </c>
      <c r="AA18" s="58"/>
      <c r="AB18" s="58"/>
      <c r="AC18" s="58"/>
      <c r="AD18" s="70">
        <f t="shared" si="22"/>
        <v>0</v>
      </c>
      <c r="AE18" s="70">
        <f t="shared" si="23"/>
        <v>0</v>
      </c>
      <c r="AF18" s="66" t="str">
        <f t="shared" si="24"/>
        <v xml:space="preserve"> </v>
      </c>
      <c r="AG18" s="51"/>
      <c r="AH18" s="50"/>
      <c r="AI18" s="50"/>
      <c r="AJ18" s="55">
        <f t="shared" si="25"/>
        <v>0</v>
      </c>
      <c r="AK18" s="50"/>
      <c r="AL18" s="50"/>
      <c r="AM18" s="50"/>
      <c r="AN18" s="70">
        <f t="shared" si="26"/>
        <v>0</v>
      </c>
      <c r="AO18" s="70">
        <f t="shared" si="27"/>
        <v>0</v>
      </c>
      <c r="AP18" s="62" t="str">
        <f t="shared" si="28"/>
        <v xml:space="preserve"> </v>
      </c>
      <c r="AQ18" s="38"/>
      <c r="AR18" s="58"/>
      <c r="AS18" s="58"/>
      <c r="AT18" s="55">
        <f t="shared" si="29"/>
        <v>0</v>
      </c>
      <c r="AU18" s="58"/>
      <c r="AV18" s="58"/>
      <c r="AW18" s="58"/>
      <c r="AX18" s="70">
        <f t="shared" si="30"/>
        <v>0</v>
      </c>
      <c r="AY18" s="70">
        <f t="shared" si="31"/>
        <v>0</v>
      </c>
      <c r="AZ18" s="66" t="str">
        <f t="shared" si="32"/>
        <v xml:space="preserve"> </v>
      </c>
      <c r="BA18" s="51"/>
      <c r="BB18" s="50"/>
      <c r="BC18" s="50"/>
      <c r="BD18" s="55">
        <f t="shared" si="33"/>
        <v>0</v>
      </c>
      <c r="BE18" s="50"/>
      <c r="BF18" s="50"/>
      <c r="BG18" s="50"/>
      <c r="BH18" s="70">
        <f t="shared" si="34"/>
        <v>0</v>
      </c>
      <c r="BI18" s="70">
        <f t="shared" si="35"/>
        <v>0</v>
      </c>
      <c r="BJ18" s="62" t="str">
        <f t="shared" si="36"/>
        <v xml:space="preserve"> </v>
      </c>
      <c r="BK18" s="38"/>
      <c r="BL18" s="58"/>
      <c r="BM18" s="58"/>
      <c r="BN18" s="55">
        <f t="shared" si="37"/>
        <v>0</v>
      </c>
      <c r="BO18" s="58"/>
      <c r="BP18" s="58"/>
      <c r="BQ18" s="58"/>
      <c r="BR18" s="70">
        <f t="shared" si="38"/>
        <v>0</v>
      </c>
      <c r="BS18" s="70">
        <f t="shared" si="39"/>
        <v>0</v>
      </c>
      <c r="BT18" s="66" t="str">
        <f t="shared" si="40"/>
        <v xml:space="preserve"> </v>
      </c>
      <c r="BU18" s="51"/>
      <c r="BV18" s="50"/>
      <c r="BW18" s="50"/>
      <c r="BX18" s="55">
        <f t="shared" si="41"/>
        <v>0</v>
      </c>
      <c r="BY18" s="50"/>
      <c r="BZ18" s="50"/>
      <c r="CA18" s="50"/>
      <c r="CB18" s="70">
        <f t="shared" si="42"/>
        <v>0</v>
      </c>
      <c r="CC18" s="70">
        <f t="shared" si="43"/>
        <v>0</v>
      </c>
      <c r="CD18" s="62" t="str">
        <f t="shared" si="44"/>
        <v xml:space="preserve"> </v>
      </c>
      <c r="CE18" s="38"/>
      <c r="CF18" s="58"/>
      <c r="CG18" s="58"/>
      <c r="CH18" s="55">
        <f t="shared" si="45"/>
        <v>0</v>
      </c>
      <c r="CI18" s="58"/>
      <c r="CJ18" s="58"/>
      <c r="CK18" s="58"/>
      <c r="CL18" s="70">
        <f t="shared" si="46"/>
        <v>0</v>
      </c>
      <c r="CM18" s="70">
        <f t="shared" si="47"/>
        <v>0</v>
      </c>
      <c r="CN18" s="66" t="str">
        <f t="shared" si="48"/>
        <v xml:space="preserve"> </v>
      </c>
      <c r="CO18" s="51"/>
      <c r="CP18" s="50"/>
      <c r="CQ18" s="50"/>
      <c r="CR18" s="55">
        <f t="shared" si="49"/>
        <v>0</v>
      </c>
      <c r="CS18" s="50"/>
      <c r="CT18" s="50"/>
      <c r="CU18" s="50"/>
      <c r="CV18" s="70">
        <f t="shared" si="50"/>
        <v>0</v>
      </c>
      <c r="CW18" s="70">
        <f t="shared" si="51"/>
        <v>0</v>
      </c>
      <c r="CX18" s="62" t="str">
        <f t="shared" si="52"/>
        <v xml:space="preserve"> </v>
      </c>
      <c r="CY18" s="38"/>
      <c r="CZ18" s="58"/>
      <c r="DA18" s="58"/>
      <c r="DB18" s="55">
        <f t="shared" si="53"/>
        <v>0</v>
      </c>
      <c r="DC18" s="58"/>
      <c r="DD18" s="58"/>
      <c r="DE18" s="58"/>
      <c r="DF18" s="70">
        <f t="shared" si="54"/>
        <v>0</v>
      </c>
      <c r="DG18" s="70">
        <f t="shared" si="55"/>
        <v>0</v>
      </c>
      <c r="DH18" s="66" t="str">
        <f t="shared" si="56"/>
        <v xml:space="preserve"> </v>
      </c>
      <c r="DI18" s="51"/>
      <c r="DJ18" s="50"/>
      <c r="DK18" s="50"/>
      <c r="DL18" s="55">
        <f t="shared" si="57"/>
        <v>0</v>
      </c>
      <c r="DM18" s="50"/>
      <c r="DN18" s="50"/>
      <c r="DO18" s="50"/>
      <c r="DP18" s="70">
        <f t="shared" si="58"/>
        <v>0</v>
      </c>
      <c r="DQ18" s="70">
        <f t="shared" si="59"/>
        <v>0</v>
      </c>
      <c r="DR18" s="62" t="str">
        <f t="shared" si="60"/>
        <v xml:space="preserve"> </v>
      </c>
      <c r="DS18" s="38">
        <f t="shared" si="61"/>
        <v>0</v>
      </c>
      <c r="DT18" s="58">
        <f t="shared" si="62"/>
        <v>0</v>
      </c>
      <c r="DU18" s="58">
        <f t="shared" si="63"/>
        <v>0</v>
      </c>
      <c r="DV18" s="55">
        <f t="shared" si="64"/>
        <v>0</v>
      </c>
      <c r="DW18" s="58">
        <f t="shared" si="65"/>
        <v>0</v>
      </c>
      <c r="DX18" s="58">
        <f t="shared" si="66"/>
        <v>0</v>
      </c>
      <c r="DY18" s="58">
        <f t="shared" si="67"/>
        <v>0</v>
      </c>
      <c r="DZ18" s="34">
        <f t="shared" si="68"/>
        <v>0</v>
      </c>
      <c r="EA18" s="34">
        <f t="shared" si="69"/>
        <v>0</v>
      </c>
      <c r="EB18" s="62" t="str">
        <f t="shared" si="70"/>
        <v xml:space="preserve"> </v>
      </c>
    </row>
    <row r="19" spans="1:132" x14ac:dyDescent="0.2">
      <c r="A19" s="11">
        <v>10</v>
      </c>
      <c r="B19" s="15"/>
      <c r="C19" s="51"/>
      <c r="D19" s="50"/>
      <c r="E19" s="50"/>
      <c r="F19" s="55">
        <f t="shared" si="13"/>
        <v>0</v>
      </c>
      <c r="G19" s="50"/>
      <c r="H19" s="50"/>
      <c r="I19" s="50"/>
      <c r="J19" s="70">
        <f t="shared" si="14"/>
        <v>0</v>
      </c>
      <c r="K19" s="70">
        <f t="shared" si="15"/>
        <v>0</v>
      </c>
      <c r="L19" s="62" t="str">
        <f t="shared" si="16"/>
        <v xml:space="preserve"> </v>
      </c>
      <c r="M19" s="51"/>
      <c r="N19" s="50"/>
      <c r="O19" s="50"/>
      <c r="P19" s="55">
        <f t="shared" si="17"/>
        <v>0</v>
      </c>
      <c r="Q19" s="50"/>
      <c r="R19" s="50"/>
      <c r="S19" s="50"/>
      <c r="T19" s="70">
        <f t="shared" si="18"/>
        <v>0</v>
      </c>
      <c r="U19" s="70">
        <f t="shared" si="19"/>
        <v>0</v>
      </c>
      <c r="V19" s="62" t="str">
        <f t="shared" si="20"/>
        <v xml:space="preserve"> </v>
      </c>
      <c r="W19" s="38"/>
      <c r="X19" s="58"/>
      <c r="Y19" s="58"/>
      <c r="Z19" s="55">
        <f t="shared" si="21"/>
        <v>0</v>
      </c>
      <c r="AA19" s="58"/>
      <c r="AB19" s="58"/>
      <c r="AC19" s="58"/>
      <c r="AD19" s="70">
        <f t="shared" si="22"/>
        <v>0</v>
      </c>
      <c r="AE19" s="70">
        <f t="shared" si="23"/>
        <v>0</v>
      </c>
      <c r="AF19" s="66" t="str">
        <f t="shared" si="24"/>
        <v xml:space="preserve"> </v>
      </c>
      <c r="AG19" s="51"/>
      <c r="AH19" s="50"/>
      <c r="AI19" s="50"/>
      <c r="AJ19" s="55">
        <f t="shared" si="25"/>
        <v>0</v>
      </c>
      <c r="AK19" s="50"/>
      <c r="AL19" s="50"/>
      <c r="AM19" s="50"/>
      <c r="AN19" s="70">
        <f t="shared" si="26"/>
        <v>0</v>
      </c>
      <c r="AO19" s="70">
        <f t="shared" si="27"/>
        <v>0</v>
      </c>
      <c r="AP19" s="62" t="str">
        <f t="shared" si="28"/>
        <v xml:space="preserve"> </v>
      </c>
      <c r="AQ19" s="38"/>
      <c r="AR19" s="58"/>
      <c r="AS19" s="58"/>
      <c r="AT19" s="55">
        <f t="shared" si="29"/>
        <v>0</v>
      </c>
      <c r="AU19" s="58"/>
      <c r="AV19" s="58"/>
      <c r="AW19" s="58"/>
      <c r="AX19" s="70">
        <f t="shared" si="30"/>
        <v>0</v>
      </c>
      <c r="AY19" s="70">
        <f t="shared" si="31"/>
        <v>0</v>
      </c>
      <c r="AZ19" s="66" t="str">
        <f t="shared" si="32"/>
        <v xml:space="preserve"> </v>
      </c>
      <c r="BA19" s="51"/>
      <c r="BB19" s="50"/>
      <c r="BC19" s="50"/>
      <c r="BD19" s="55">
        <f t="shared" si="33"/>
        <v>0</v>
      </c>
      <c r="BE19" s="50"/>
      <c r="BF19" s="50"/>
      <c r="BG19" s="50"/>
      <c r="BH19" s="70">
        <f t="shared" si="34"/>
        <v>0</v>
      </c>
      <c r="BI19" s="70">
        <f t="shared" si="35"/>
        <v>0</v>
      </c>
      <c r="BJ19" s="62" t="str">
        <f t="shared" si="36"/>
        <v xml:space="preserve"> </v>
      </c>
      <c r="BK19" s="38"/>
      <c r="BL19" s="58"/>
      <c r="BM19" s="58"/>
      <c r="BN19" s="55">
        <f t="shared" si="37"/>
        <v>0</v>
      </c>
      <c r="BO19" s="58"/>
      <c r="BP19" s="58"/>
      <c r="BQ19" s="58"/>
      <c r="BR19" s="70">
        <f t="shared" si="38"/>
        <v>0</v>
      </c>
      <c r="BS19" s="70">
        <f t="shared" si="39"/>
        <v>0</v>
      </c>
      <c r="BT19" s="66" t="str">
        <f t="shared" si="40"/>
        <v xml:space="preserve"> </v>
      </c>
      <c r="BU19" s="51"/>
      <c r="BV19" s="50"/>
      <c r="BW19" s="50"/>
      <c r="BX19" s="55">
        <f t="shared" si="41"/>
        <v>0</v>
      </c>
      <c r="BY19" s="50"/>
      <c r="BZ19" s="50"/>
      <c r="CA19" s="50"/>
      <c r="CB19" s="70">
        <f t="shared" si="42"/>
        <v>0</v>
      </c>
      <c r="CC19" s="70">
        <f t="shared" si="43"/>
        <v>0</v>
      </c>
      <c r="CD19" s="62" t="str">
        <f t="shared" si="44"/>
        <v xml:space="preserve"> </v>
      </c>
      <c r="CE19" s="38"/>
      <c r="CF19" s="58"/>
      <c r="CG19" s="58"/>
      <c r="CH19" s="55">
        <f t="shared" si="45"/>
        <v>0</v>
      </c>
      <c r="CI19" s="58"/>
      <c r="CJ19" s="58"/>
      <c r="CK19" s="58"/>
      <c r="CL19" s="70">
        <f t="shared" si="46"/>
        <v>0</v>
      </c>
      <c r="CM19" s="70">
        <f t="shared" si="47"/>
        <v>0</v>
      </c>
      <c r="CN19" s="66" t="str">
        <f t="shared" si="48"/>
        <v xml:space="preserve"> </v>
      </c>
      <c r="CO19" s="51"/>
      <c r="CP19" s="50"/>
      <c r="CQ19" s="50"/>
      <c r="CR19" s="55">
        <f t="shared" si="49"/>
        <v>0</v>
      </c>
      <c r="CS19" s="50"/>
      <c r="CT19" s="50"/>
      <c r="CU19" s="50"/>
      <c r="CV19" s="70">
        <f t="shared" si="50"/>
        <v>0</v>
      </c>
      <c r="CW19" s="70">
        <f t="shared" si="51"/>
        <v>0</v>
      </c>
      <c r="CX19" s="62" t="str">
        <f t="shared" si="52"/>
        <v xml:space="preserve"> </v>
      </c>
      <c r="CY19" s="38"/>
      <c r="CZ19" s="58"/>
      <c r="DA19" s="58"/>
      <c r="DB19" s="55">
        <f t="shared" si="53"/>
        <v>0</v>
      </c>
      <c r="DC19" s="58"/>
      <c r="DD19" s="58"/>
      <c r="DE19" s="58"/>
      <c r="DF19" s="70">
        <f t="shared" si="54"/>
        <v>0</v>
      </c>
      <c r="DG19" s="70">
        <f t="shared" si="55"/>
        <v>0</v>
      </c>
      <c r="DH19" s="66" t="str">
        <f t="shared" si="56"/>
        <v xml:space="preserve"> </v>
      </c>
      <c r="DI19" s="51"/>
      <c r="DJ19" s="50"/>
      <c r="DK19" s="50"/>
      <c r="DL19" s="55">
        <f t="shared" si="57"/>
        <v>0</v>
      </c>
      <c r="DM19" s="50"/>
      <c r="DN19" s="50"/>
      <c r="DO19" s="50"/>
      <c r="DP19" s="70">
        <f t="shared" si="58"/>
        <v>0</v>
      </c>
      <c r="DQ19" s="70">
        <f t="shared" si="59"/>
        <v>0</v>
      </c>
      <c r="DR19" s="62" t="str">
        <f t="shared" si="60"/>
        <v xml:space="preserve"> </v>
      </c>
      <c r="DS19" s="38">
        <f t="shared" si="61"/>
        <v>0</v>
      </c>
      <c r="DT19" s="58">
        <f t="shared" si="62"/>
        <v>0</v>
      </c>
      <c r="DU19" s="58">
        <f t="shared" si="63"/>
        <v>0</v>
      </c>
      <c r="DV19" s="55">
        <f t="shared" si="64"/>
        <v>0</v>
      </c>
      <c r="DW19" s="58">
        <f t="shared" si="65"/>
        <v>0</v>
      </c>
      <c r="DX19" s="58">
        <f t="shared" si="66"/>
        <v>0</v>
      </c>
      <c r="DY19" s="58">
        <f t="shared" si="67"/>
        <v>0</v>
      </c>
      <c r="DZ19" s="34">
        <f t="shared" si="68"/>
        <v>0</v>
      </c>
      <c r="EA19" s="34">
        <f t="shared" si="69"/>
        <v>0</v>
      </c>
      <c r="EB19" s="62" t="str">
        <f t="shared" si="70"/>
        <v xml:space="preserve"> </v>
      </c>
    </row>
    <row r="20" spans="1:132" x14ac:dyDescent="0.2">
      <c r="A20" s="11">
        <v>11</v>
      </c>
      <c r="B20" s="15"/>
      <c r="C20" s="51"/>
      <c r="D20" s="50"/>
      <c r="E20" s="50"/>
      <c r="F20" s="55">
        <f t="shared" si="13"/>
        <v>0</v>
      </c>
      <c r="G20" s="50"/>
      <c r="H20" s="50"/>
      <c r="I20" s="50"/>
      <c r="J20" s="70">
        <f t="shared" si="14"/>
        <v>0</v>
      </c>
      <c r="K20" s="70">
        <f t="shared" si="15"/>
        <v>0</v>
      </c>
      <c r="L20" s="62" t="str">
        <f t="shared" si="16"/>
        <v xml:space="preserve"> </v>
      </c>
      <c r="M20" s="51"/>
      <c r="N20" s="50"/>
      <c r="O20" s="50"/>
      <c r="P20" s="55">
        <f t="shared" si="17"/>
        <v>0</v>
      </c>
      <c r="Q20" s="50"/>
      <c r="R20" s="50"/>
      <c r="S20" s="50"/>
      <c r="T20" s="70">
        <f t="shared" si="18"/>
        <v>0</v>
      </c>
      <c r="U20" s="70">
        <f t="shared" si="19"/>
        <v>0</v>
      </c>
      <c r="V20" s="62" t="str">
        <f t="shared" si="20"/>
        <v xml:space="preserve"> </v>
      </c>
      <c r="W20" s="38"/>
      <c r="X20" s="58"/>
      <c r="Y20" s="58"/>
      <c r="Z20" s="55">
        <f t="shared" si="21"/>
        <v>0</v>
      </c>
      <c r="AA20" s="58"/>
      <c r="AB20" s="58"/>
      <c r="AC20" s="58"/>
      <c r="AD20" s="70">
        <f t="shared" si="22"/>
        <v>0</v>
      </c>
      <c r="AE20" s="70">
        <f t="shared" si="23"/>
        <v>0</v>
      </c>
      <c r="AF20" s="66" t="str">
        <f t="shared" si="24"/>
        <v xml:space="preserve"> </v>
      </c>
      <c r="AG20" s="51"/>
      <c r="AH20" s="50"/>
      <c r="AI20" s="50"/>
      <c r="AJ20" s="55">
        <f t="shared" si="25"/>
        <v>0</v>
      </c>
      <c r="AK20" s="50"/>
      <c r="AL20" s="50"/>
      <c r="AM20" s="50"/>
      <c r="AN20" s="70">
        <f t="shared" si="26"/>
        <v>0</v>
      </c>
      <c r="AO20" s="70">
        <f t="shared" si="27"/>
        <v>0</v>
      </c>
      <c r="AP20" s="62" t="str">
        <f t="shared" si="28"/>
        <v xml:space="preserve"> </v>
      </c>
      <c r="AQ20" s="38"/>
      <c r="AR20" s="58"/>
      <c r="AS20" s="58"/>
      <c r="AT20" s="55">
        <f t="shared" si="29"/>
        <v>0</v>
      </c>
      <c r="AU20" s="58"/>
      <c r="AV20" s="58"/>
      <c r="AW20" s="58"/>
      <c r="AX20" s="70">
        <f t="shared" si="30"/>
        <v>0</v>
      </c>
      <c r="AY20" s="70">
        <f t="shared" si="31"/>
        <v>0</v>
      </c>
      <c r="AZ20" s="66" t="str">
        <f t="shared" si="32"/>
        <v xml:space="preserve"> </v>
      </c>
      <c r="BA20" s="51"/>
      <c r="BB20" s="50"/>
      <c r="BC20" s="50"/>
      <c r="BD20" s="55">
        <f t="shared" si="33"/>
        <v>0</v>
      </c>
      <c r="BE20" s="50"/>
      <c r="BF20" s="50"/>
      <c r="BG20" s="50"/>
      <c r="BH20" s="70">
        <f t="shared" si="34"/>
        <v>0</v>
      </c>
      <c r="BI20" s="70">
        <f t="shared" si="35"/>
        <v>0</v>
      </c>
      <c r="BJ20" s="62" t="str">
        <f t="shared" si="36"/>
        <v xml:space="preserve"> </v>
      </c>
      <c r="BK20" s="38"/>
      <c r="BL20" s="58"/>
      <c r="BM20" s="58"/>
      <c r="BN20" s="55">
        <f t="shared" si="37"/>
        <v>0</v>
      </c>
      <c r="BO20" s="58"/>
      <c r="BP20" s="58"/>
      <c r="BQ20" s="58"/>
      <c r="BR20" s="70">
        <f t="shared" si="38"/>
        <v>0</v>
      </c>
      <c r="BS20" s="70">
        <f t="shared" si="39"/>
        <v>0</v>
      </c>
      <c r="BT20" s="66" t="str">
        <f t="shared" si="40"/>
        <v xml:space="preserve"> </v>
      </c>
      <c r="BU20" s="51"/>
      <c r="BV20" s="50"/>
      <c r="BW20" s="50"/>
      <c r="BX20" s="55">
        <f t="shared" si="41"/>
        <v>0</v>
      </c>
      <c r="BY20" s="50"/>
      <c r="BZ20" s="50"/>
      <c r="CA20" s="50"/>
      <c r="CB20" s="70">
        <f t="shared" si="42"/>
        <v>0</v>
      </c>
      <c r="CC20" s="70">
        <f t="shared" si="43"/>
        <v>0</v>
      </c>
      <c r="CD20" s="62" t="str">
        <f t="shared" si="44"/>
        <v xml:space="preserve"> </v>
      </c>
      <c r="CE20" s="38"/>
      <c r="CF20" s="58"/>
      <c r="CG20" s="58"/>
      <c r="CH20" s="55">
        <f t="shared" si="45"/>
        <v>0</v>
      </c>
      <c r="CI20" s="58"/>
      <c r="CJ20" s="58"/>
      <c r="CK20" s="58"/>
      <c r="CL20" s="70">
        <f t="shared" si="46"/>
        <v>0</v>
      </c>
      <c r="CM20" s="70">
        <f t="shared" si="47"/>
        <v>0</v>
      </c>
      <c r="CN20" s="66" t="str">
        <f t="shared" si="48"/>
        <v xml:space="preserve"> </v>
      </c>
      <c r="CO20" s="51"/>
      <c r="CP20" s="50"/>
      <c r="CQ20" s="50"/>
      <c r="CR20" s="55">
        <f t="shared" si="49"/>
        <v>0</v>
      </c>
      <c r="CS20" s="50"/>
      <c r="CT20" s="50"/>
      <c r="CU20" s="50"/>
      <c r="CV20" s="70">
        <f t="shared" si="50"/>
        <v>0</v>
      </c>
      <c r="CW20" s="70">
        <f t="shared" si="51"/>
        <v>0</v>
      </c>
      <c r="CX20" s="62" t="str">
        <f t="shared" si="52"/>
        <v xml:space="preserve"> </v>
      </c>
      <c r="CY20" s="38"/>
      <c r="CZ20" s="58"/>
      <c r="DA20" s="58"/>
      <c r="DB20" s="55">
        <f t="shared" si="53"/>
        <v>0</v>
      </c>
      <c r="DC20" s="58"/>
      <c r="DD20" s="58"/>
      <c r="DE20" s="58"/>
      <c r="DF20" s="70">
        <f t="shared" si="54"/>
        <v>0</v>
      </c>
      <c r="DG20" s="70">
        <f t="shared" si="55"/>
        <v>0</v>
      </c>
      <c r="DH20" s="66" t="str">
        <f t="shared" si="56"/>
        <v xml:space="preserve"> </v>
      </c>
      <c r="DI20" s="51"/>
      <c r="DJ20" s="50"/>
      <c r="DK20" s="50"/>
      <c r="DL20" s="55">
        <f t="shared" si="57"/>
        <v>0</v>
      </c>
      <c r="DM20" s="50"/>
      <c r="DN20" s="50"/>
      <c r="DO20" s="50"/>
      <c r="DP20" s="70">
        <f t="shared" si="58"/>
        <v>0</v>
      </c>
      <c r="DQ20" s="70">
        <f t="shared" si="59"/>
        <v>0</v>
      </c>
      <c r="DR20" s="62" t="str">
        <f t="shared" si="60"/>
        <v xml:space="preserve"> </v>
      </c>
      <c r="DS20" s="38">
        <f t="shared" si="61"/>
        <v>0</v>
      </c>
      <c r="DT20" s="58">
        <f t="shared" si="62"/>
        <v>0</v>
      </c>
      <c r="DU20" s="58">
        <f t="shared" si="63"/>
        <v>0</v>
      </c>
      <c r="DV20" s="55">
        <f t="shared" si="64"/>
        <v>0</v>
      </c>
      <c r="DW20" s="58">
        <f t="shared" si="65"/>
        <v>0</v>
      </c>
      <c r="DX20" s="58">
        <f t="shared" si="66"/>
        <v>0</v>
      </c>
      <c r="DY20" s="58">
        <f t="shared" si="67"/>
        <v>0</v>
      </c>
      <c r="DZ20" s="34">
        <f t="shared" si="68"/>
        <v>0</v>
      </c>
      <c r="EA20" s="34">
        <f t="shared" si="69"/>
        <v>0</v>
      </c>
      <c r="EB20" s="62" t="str">
        <f t="shared" si="70"/>
        <v xml:space="preserve"> </v>
      </c>
    </row>
    <row r="21" spans="1:132" x14ac:dyDescent="0.2">
      <c r="A21" s="11">
        <v>12</v>
      </c>
      <c r="B21" s="15"/>
      <c r="C21" s="51"/>
      <c r="D21" s="50"/>
      <c r="E21" s="50"/>
      <c r="F21" s="55">
        <f t="shared" si="13"/>
        <v>0</v>
      </c>
      <c r="G21" s="50"/>
      <c r="H21" s="50"/>
      <c r="I21" s="50"/>
      <c r="J21" s="70">
        <f t="shared" si="14"/>
        <v>0</v>
      </c>
      <c r="K21" s="70">
        <f t="shared" si="15"/>
        <v>0</v>
      </c>
      <c r="L21" s="62" t="str">
        <f t="shared" si="16"/>
        <v xml:space="preserve"> </v>
      </c>
      <c r="M21" s="51"/>
      <c r="N21" s="50"/>
      <c r="O21" s="50"/>
      <c r="P21" s="55">
        <f t="shared" si="17"/>
        <v>0</v>
      </c>
      <c r="Q21" s="50"/>
      <c r="R21" s="50"/>
      <c r="S21" s="50"/>
      <c r="T21" s="70">
        <f t="shared" si="18"/>
        <v>0</v>
      </c>
      <c r="U21" s="70">
        <f t="shared" si="19"/>
        <v>0</v>
      </c>
      <c r="V21" s="62" t="str">
        <f t="shared" si="20"/>
        <v xml:space="preserve"> </v>
      </c>
      <c r="W21" s="38"/>
      <c r="X21" s="58"/>
      <c r="Y21" s="58"/>
      <c r="Z21" s="55">
        <f t="shared" si="21"/>
        <v>0</v>
      </c>
      <c r="AA21" s="58"/>
      <c r="AB21" s="58"/>
      <c r="AC21" s="58"/>
      <c r="AD21" s="70">
        <f t="shared" si="22"/>
        <v>0</v>
      </c>
      <c r="AE21" s="70">
        <f t="shared" si="23"/>
        <v>0</v>
      </c>
      <c r="AF21" s="66" t="str">
        <f t="shared" si="24"/>
        <v xml:space="preserve"> </v>
      </c>
      <c r="AG21" s="51"/>
      <c r="AH21" s="50"/>
      <c r="AI21" s="50"/>
      <c r="AJ21" s="55">
        <f t="shared" si="25"/>
        <v>0</v>
      </c>
      <c r="AK21" s="50"/>
      <c r="AL21" s="50"/>
      <c r="AM21" s="50"/>
      <c r="AN21" s="70">
        <f t="shared" si="26"/>
        <v>0</v>
      </c>
      <c r="AO21" s="70">
        <f t="shared" si="27"/>
        <v>0</v>
      </c>
      <c r="AP21" s="62" t="str">
        <f t="shared" si="28"/>
        <v xml:space="preserve"> </v>
      </c>
      <c r="AQ21" s="38"/>
      <c r="AR21" s="58"/>
      <c r="AS21" s="58"/>
      <c r="AT21" s="55">
        <f t="shared" si="29"/>
        <v>0</v>
      </c>
      <c r="AU21" s="58"/>
      <c r="AV21" s="58"/>
      <c r="AW21" s="58"/>
      <c r="AX21" s="70">
        <f t="shared" si="30"/>
        <v>0</v>
      </c>
      <c r="AY21" s="70">
        <f t="shared" si="31"/>
        <v>0</v>
      </c>
      <c r="AZ21" s="66" t="str">
        <f t="shared" si="32"/>
        <v xml:space="preserve"> </v>
      </c>
      <c r="BA21" s="51"/>
      <c r="BB21" s="50"/>
      <c r="BC21" s="50"/>
      <c r="BD21" s="55">
        <f t="shared" si="33"/>
        <v>0</v>
      </c>
      <c r="BE21" s="50"/>
      <c r="BF21" s="50"/>
      <c r="BG21" s="50"/>
      <c r="BH21" s="70">
        <f t="shared" si="34"/>
        <v>0</v>
      </c>
      <c r="BI21" s="70">
        <f t="shared" si="35"/>
        <v>0</v>
      </c>
      <c r="BJ21" s="62" t="str">
        <f t="shared" si="36"/>
        <v xml:space="preserve"> </v>
      </c>
      <c r="BK21" s="38"/>
      <c r="BL21" s="58"/>
      <c r="BM21" s="58"/>
      <c r="BN21" s="55">
        <f t="shared" si="37"/>
        <v>0</v>
      </c>
      <c r="BO21" s="58"/>
      <c r="BP21" s="58"/>
      <c r="BQ21" s="58"/>
      <c r="BR21" s="70">
        <f t="shared" si="38"/>
        <v>0</v>
      </c>
      <c r="BS21" s="70">
        <f t="shared" si="39"/>
        <v>0</v>
      </c>
      <c r="BT21" s="66" t="str">
        <f t="shared" si="40"/>
        <v xml:space="preserve"> </v>
      </c>
      <c r="BU21" s="51"/>
      <c r="BV21" s="50"/>
      <c r="BW21" s="50"/>
      <c r="BX21" s="55">
        <f t="shared" si="41"/>
        <v>0</v>
      </c>
      <c r="BY21" s="50"/>
      <c r="BZ21" s="50"/>
      <c r="CA21" s="50"/>
      <c r="CB21" s="70">
        <f t="shared" si="42"/>
        <v>0</v>
      </c>
      <c r="CC21" s="70">
        <f t="shared" si="43"/>
        <v>0</v>
      </c>
      <c r="CD21" s="62" t="str">
        <f t="shared" si="44"/>
        <v xml:space="preserve"> </v>
      </c>
      <c r="CE21" s="38"/>
      <c r="CF21" s="58"/>
      <c r="CG21" s="58"/>
      <c r="CH21" s="55">
        <f t="shared" si="45"/>
        <v>0</v>
      </c>
      <c r="CI21" s="58"/>
      <c r="CJ21" s="58"/>
      <c r="CK21" s="58"/>
      <c r="CL21" s="70">
        <f t="shared" si="46"/>
        <v>0</v>
      </c>
      <c r="CM21" s="70">
        <f t="shared" si="47"/>
        <v>0</v>
      </c>
      <c r="CN21" s="66" t="str">
        <f t="shared" si="48"/>
        <v xml:space="preserve"> </v>
      </c>
      <c r="CO21" s="51"/>
      <c r="CP21" s="50"/>
      <c r="CQ21" s="50"/>
      <c r="CR21" s="55">
        <f t="shared" si="49"/>
        <v>0</v>
      </c>
      <c r="CS21" s="50"/>
      <c r="CT21" s="50"/>
      <c r="CU21" s="50"/>
      <c r="CV21" s="70">
        <f t="shared" si="50"/>
        <v>0</v>
      </c>
      <c r="CW21" s="70">
        <f t="shared" si="51"/>
        <v>0</v>
      </c>
      <c r="CX21" s="62" t="str">
        <f t="shared" si="52"/>
        <v xml:space="preserve"> </v>
      </c>
      <c r="CY21" s="38"/>
      <c r="CZ21" s="58"/>
      <c r="DA21" s="58"/>
      <c r="DB21" s="55">
        <f t="shared" si="53"/>
        <v>0</v>
      </c>
      <c r="DC21" s="58"/>
      <c r="DD21" s="58"/>
      <c r="DE21" s="58"/>
      <c r="DF21" s="70">
        <f t="shared" si="54"/>
        <v>0</v>
      </c>
      <c r="DG21" s="70">
        <f t="shared" si="55"/>
        <v>0</v>
      </c>
      <c r="DH21" s="66" t="str">
        <f t="shared" si="56"/>
        <v xml:space="preserve"> </v>
      </c>
      <c r="DI21" s="51"/>
      <c r="DJ21" s="50"/>
      <c r="DK21" s="50"/>
      <c r="DL21" s="55">
        <f t="shared" si="57"/>
        <v>0</v>
      </c>
      <c r="DM21" s="50"/>
      <c r="DN21" s="50"/>
      <c r="DO21" s="50"/>
      <c r="DP21" s="70">
        <f t="shared" si="58"/>
        <v>0</v>
      </c>
      <c r="DQ21" s="70">
        <f t="shared" si="59"/>
        <v>0</v>
      </c>
      <c r="DR21" s="62" t="str">
        <f t="shared" si="60"/>
        <v xml:space="preserve"> </v>
      </c>
      <c r="DS21" s="38">
        <f t="shared" si="61"/>
        <v>0</v>
      </c>
      <c r="DT21" s="58">
        <f t="shared" si="62"/>
        <v>0</v>
      </c>
      <c r="DU21" s="58">
        <f t="shared" si="63"/>
        <v>0</v>
      </c>
      <c r="DV21" s="55">
        <f t="shared" si="64"/>
        <v>0</v>
      </c>
      <c r="DW21" s="58">
        <f t="shared" si="65"/>
        <v>0</v>
      </c>
      <c r="DX21" s="58">
        <f t="shared" si="66"/>
        <v>0</v>
      </c>
      <c r="DY21" s="58">
        <f t="shared" si="67"/>
        <v>0</v>
      </c>
      <c r="DZ21" s="34">
        <f t="shared" si="68"/>
        <v>0</v>
      </c>
      <c r="EA21" s="34">
        <f t="shared" si="69"/>
        <v>0</v>
      </c>
      <c r="EB21" s="62" t="str">
        <f t="shared" si="70"/>
        <v xml:space="preserve"> </v>
      </c>
    </row>
    <row r="22" spans="1:132" x14ac:dyDescent="0.2">
      <c r="A22" s="11">
        <v>13</v>
      </c>
      <c r="B22" s="15"/>
      <c r="C22" s="51"/>
      <c r="D22" s="50"/>
      <c r="E22" s="50"/>
      <c r="F22" s="55">
        <f t="shared" si="13"/>
        <v>0</v>
      </c>
      <c r="G22" s="50"/>
      <c r="H22" s="50"/>
      <c r="I22" s="50"/>
      <c r="J22" s="70">
        <f t="shared" si="14"/>
        <v>0</v>
      </c>
      <c r="K22" s="70">
        <f t="shared" si="15"/>
        <v>0</v>
      </c>
      <c r="L22" s="62" t="str">
        <f t="shared" si="16"/>
        <v xml:space="preserve"> </v>
      </c>
      <c r="M22" s="51"/>
      <c r="N22" s="50"/>
      <c r="O22" s="50"/>
      <c r="P22" s="55">
        <f t="shared" si="17"/>
        <v>0</v>
      </c>
      <c r="Q22" s="50"/>
      <c r="R22" s="50"/>
      <c r="S22" s="50"/>
      <c r="T22" s="70">
        <f t="shared" si="18"/>
        <v>0</v>
      </c>
      <c r="U22" s="70">
        <f t="shared" si="19"/>
        <v>0</v>
      </c>
      <c r="V22" s="62" t="str">
        <f t="shared" si="20"/>
        <v xml:space="preserve"> </v>
      </c>
      <c r="W22" s="38"/>
      <c r="X22" s="58"/>
      <c r="Y22" s="58"/>
      <c r="Z22" s="55">
        <f t="shared" si="21"/>
        <v>0</v>
      </c>
      <c r="AA22" s="58"/>
      <c r="AB22" s="58"/>
      <c r="AC22" s="58"/>
      <c r="AD22" s="70">
        <f t="shared" si="22"/>
        <v>0</v>
      </c>
      <c r="AE22" s="70">
        <f t="shared" si="23"/>
        <v>0</v>
      </c>
      <c r="AF22" s="66" t="str">
        <f t="shared" si="24"/>
        <v xml:space="preserve"> </v>
      </c>
      <c r="AG22" s="51"/>
      <c r="AH22" s="50"/>
      <c r="AI22" s="50"/>
      <c r="AJ22" s="55">
        <f t="shared" si="25"/>
        <v>0</v>
      </c>
      <c r="AK22" s="50"/>
      <c r="AL22" s="50"/>
      <c r="AM22" s="50"/>
      <c r="AN22" s="70">
        <f t="shared" si="26"/>
        <v>0</v>
      </c>
      <c r="AO22" s="70">
        <f t="shared" si="27"/>
        <v>0</v>
      </c>
      <c r="AP22" s="62" t="str">
        <f t="shared" si="28"/>
        <v xml:space="preserve"> </v>
      </c>
      <c r="AQ22" s="38"/>
      <c r="AR22" s="58"/>
      <c r="AS22" s="58"/>
      <c r="AT22" s="55">
        <f t="shared" si="29"/>
        <v>0</v>
      </c>
      <c r="AU22" s="58"/>
      <c r="AV22" s="58"/>
      <c r="AW22" s="58"/>
      <c r="AX22" s="70">
        <f t="shared" si="30"/>
        <v>0</v>
      </c>
      <c r="AY22" s="70">
        <f t="shared" si="31"/>
        <v>0</v>
      </c>
      <c r="AZ22" s="66" t="str">
        <f t="shared" si="32"/>
        <v xml:space="preserve"> </v>
      </c>
      <c r="BA22" s="51"/>
      <c r="BB22" s="50"/>
      <c r="BC22" s="50"/>
      <c r="BD22" s="55">
        <f t="shared" si="33"/>
        <v>0</v>
      </c>
      <c r="BE22" s="50"/>
      <c r="BF22" s="50"/>
      <c r="BG22" s="50"/>
      <c r="BH22" s="70">
        <f t="shared" si="34"/>
        <v>0</v>
      </c>
      <c r="BI22" s="70">
        <f t="shared" si="35"/>
        <v>0</v>
      </c>
      <c r="BJ22" s="62" t="str">
        <f t="shared" si="36"/>
        <v xml:space="preserve"> </v>
      </c>
      <c r="BK22" s="38"/>
      <c r="BL22" s="58"/>
      <c r="BM22" s="58"/>
      <c r="BN22" s="55">
        <f t="shared" si="37"/>
        <v>0</v>
      </c>
      <c r="BO22" s="58"/>
      <c r="BP22" s="58"/>
      <c r="BQ22" s="58"/>
      <c r="BR22" s="70">
        <f t="shared" si="38"/>
        <v>0</v>
      </c>
      <c r="BS22" s="70">
        <f t="shared" si="39"/>
        <v>0</v>
      </c>
      <c r="BT22" s="66" t="str">
        <f t="shared" si="40"/>
        <v xml:space="preserve"> </v>
      </c>
      <c r="BU22" s="51"/>
      <c r="BV22" s="50"/>
      <c r="BW22" s="50"/>
      <c r="BX22" s="55">
        <f t="shared" si="41"/>
        <v>0</v>
      </c>
      <c r="BY22" s="50"/>
      <c r="BZ22" s="50"/>
      <c r="CA22" s="50"/>
      <c r="CB22" s="70">
        <f t="shared" si="42"/>
        <v>0</v>
      </c>
      <c r="CC22" s="70">
        <f t="shared" si="43"/>
        <v>0</v>
      </c>
      <c r="CD22" s="62" t="str">
        <f t="shared" si="44"/>
        <v xml:space="preserve"> </v>
      </c>
      <c r="CE22" s="38"/>
      <c r="CF22" s="58"/>
      <c r="CG22" s="58"/>
      <c r="CH22" s="55">
        <f t="shared" si="45"/>
        <v>0</v>
      </c>
      <c r="CI22" s="58"/>
      <c r="CJ22" s="58"/>
      <c r="CK22" s="58"/>
      <c r="CL22" s="70">
        <f t="shared" si="46"/>
        <v>0</v>
      </c>
      <c r="CM22" s="70">
        <f t="shared" si="47"/>
        <v>0</v>
      </c>
      <c r="CN22" s="66" t="str">
        <f t="shared" si="48"/>
        <v xml:space="preserve"> </v>
      </c>
      <c r="CO22" s="51"/>
      <c r="CP22" s="50"/>
      <c r="CQ22" s="50"/>
      <c r="CR22" s="55">
        <f t="shared" si="49"/>
        <v>0</v>
      </c>
      <c r="CS22" s="50"/>
      <c r="CT22" s="50"/>
      <c r="CU22" s="50"/>
      <c r="CV22" s="70">
        <f t="shared" si="50"/>
        <v>0</v>
      </c>
      <c r="CW22" s="70">
        <f t="shared" si="51"/>
        <v>0</v>
      </c>
      <c r="CX22" s="62" t="str">
        <f t="shared" si="52"/>
        <v xml:space="preserve"> </v>
      </c>
      <c r="CY22" s="38"/>
      <c r="CZ22" s="58"/>
      <c r="DA22" s="58"/>
      <c r="DB22" s="55">
        <f t="shared" si="53"/>
        <v>0</v>
      </c>
      <c r="DC22" s="58"/>
      <c r="DD22" s="58"/>
      <c r="DE22" s="58"/>
      <c r="DF22" s="70">
        <f t="shared" si="54"/>
        <v>0</v>
      </c>
      <c r="DG22" s="70">
        <f t="shared" si="55"/>
        <v>0</v>
      </c>
      <c r="DH22" s="66" t="str">
        <f t="shared" si="56"/>
        <v xml:space="preserve"> </v>
      </c>
      <c r="DI22" s="51"/>
      <c r="DJ22" s="50"/>
      <c r="DK22" s="50"/>
      <c r="DL22" s="55">
        <f t="shared" si="57"/>
        <v>0</v>
      </c>
      <c r="DM22" s="50"/>
      <c r="DN22" s="50"/>
      <c r="DO22" s="50"/>
      <c r="DP22" s="70">
        <f t="shared" si="58"/>
        <v>0</v>
      </c>
      <c r="DQ22" s="70">
        <f t="shared" si="59"/>
        <v>0</v>
      </c>
      <c r="DR22" s="62" t="str">
        <f t="shared" si="60"/>
        <v xml:space="preserve"> </v>
      </c>
      <c r="DS22" s="38">
        <f t="shared" si="61"/>
        <v>0</v>
      </c>
      <c r="DT22" s="58">
        <f t="shared" si="62"/>
        <v>0</v>
      </c>
      <c r="DU22" s="58">
        <f t="shared" si="63"/>
        <v>0</v>
      </c>
      <c r="DV22" s="55">
        <f t="shared" si="64"/>
        <v>0</v>
      </c>
      <c r="DW22" s="58">
        <f t="shared" si="65"/>
        <v>0</v>
      </c>
      <c r="DX22" s="58">
        <f t="shared" si="66"/>
        <v>0</v>
      </c>
      <c r="DY22" s="58">
        <f t="shared" si="67"/>
        <v>0</v>
      </c>
      <c r="DZ22" s="34">
        <f t="shared" si="68"/>
        <v>0</v>
      </c>
      <c r="EA22" s="34">
        <f t="shared" si="69"/>
        <v>0</v>
      </c>
      <c r="EB22" s="62" t="str">
        <f t="shared" si="70"/>
        <v xml:space="preserve"> </v>
      </c>
    </row>
    <row r="23" spans="1:132" x14ac:dyDescent="0.2">
      <c r="A23" s="11">
        <v>14</v>
      </c>
      <c r="B23" s="15"/>
      <c r="C23" s="51"/>
      <c r="D23" s="50"/>
      <c r="E23" s="50"/>
      <c r="F23" s="55">
        <f t="shared" si="13"/>
        <v>0</v>
      </c>
      <c r="G23" s="50"/>
      <c r="H23" s="50"/>
      <c r="I23" s="50"/>
      <c r="J23" s="70">
        <f t="shared" si="14"/>
        <v>0</v>
      </c>
      <c r="K23" s="70">
        <f t="shared" si="15"/>
        <v>0</v>
      </c>
      <c r="L23" s="62" t="str">
        <f t="shared" si="16"/>
        <v xml:space="preserve"> </v>
      </c>
      <c r="M23" s="51"/>
      <c r="N23" s="50"/>
      <c r="O23" s="50"/>
      <c r="P23" s="55">
        <f t="shared" si="17"/>
        <v>0</v>
      </c>
      <c r="Q23" s="50"/>
      <c r="R23" s="50"/>
      <c r="S23" s="50"/>
      <c r="T23" s="70">
        <f t="shared" si="18"/>
        <v>0</v>
      </c>
      <c r="U23" s="70">
        <f t="shared" si="19"/>
        <v>0</v>
      </c>
      <c r="V23" s="62" t="str">
        <f t="shared" si="20"/>
        <v xml:space="preserve"> </v>
      </c>
      <c r="W23" s="38"/>
      <c r="X23" s="58"/>
      <c r="Y23" s="58"/>
      <c r="Z23" s="55">
        <f t="shared" si="21"/>
        <v>0</v>
      </c>
      <c r="AA23" s="58"/>
      <c r="AB23" s="58"/>
      <c r="AC23" s="58"/>
      <c r="AD23" s="70">
        <f t="shared" si="22"/>
        <v>0</v>
      </c>
      <c r="AE23" s="70">
        <f t="shared" si="23"/>
        <v>0</v>
      </c>
      <c r="AF23" s="66" t="str">
        <f t="shared" si="24"/>
        <v xml:space="preserve"> </v>
      </c>
      <c r="AG23" s="51"/>
      <c r="AH23" s="50"/>
      <c r="AI23" s="50"/>
      <c r="AJ23" s="55">
        <f t="shared" si="25"/>
        <v>0</v>
      </c>
      <c r="AK23" s="50"/>
      <c r="AL23" s="50"/>
      <c r="AM23" s="50"/>
      <c r="AN23" s="70">
        <f t="shared" si="26"/>
        <v>0</v>
      </c>
      <c r="AO23" s="70">
        <f t="shared" si="27"/>
        <v>0</v>
      </c>
      <c r="AP23" s="62" t="str">
        <f t="shared" si="28"/>
        <v xml:space="preserve"> </v>
      </c>
      <c r="AQ23" s="38"/>
      <c r="AR23" s="58"/>
      <c r="AS23" s="58"/>
      <c r="AT23" s="55">
        <f t="shared" si="29"/>
        <v>0</v>
      </c>
      <c r="AU23" s="58"/>
      <c r="AV23" s="58"/>
      <c r="AW23" s="58"/>
      <c r="AX23" s="70">
        <f t="shared" si="30"/>
        <v>0</v>
      </c>
      <c r="AY23" s="70">
        <f t="shared" si="31"/>
        <v>0</v>
      </c>
      <c r="AZ23" s="66" t="str">
        <f t="shared" si="32"/>
        <v xml:space="preserve"> </v>
      </c>
      <c r="BA23" s="51"/>
      <c r="BB23" s="50"/>
      <c r="BC23" s="50"/>
      <c r="BD23" s="55">
        <f t="shared" si="33"/>
        <v>0</v>
      </c>
      <c r="BE23" s="50"/>
      <c r="BF23" s="50"/>
      <c r="BG23" s="50"/>
      <c r="BH23" s="70">
        <f t="shared" si="34"/>
        <v>0</v>
      </c>
      <c r="BI23" s="70">
        <f t="shared" si="35"/>
        <v>0</v>
      </c>
      <c r="BJ23" s="62" t="str">
        <f t="shared" si="36"/>
        <v xml:space="preserve"> </v>
      </c>
      <c r="BK23" s="38"/>
      <c r="BL23" s="58"/>
      <c r="BM23" s="58"/>
      <c r="BN23" s="55">
        <f t="shared" si="37"/>
        <v>0</v>
      </c>
      <c r="BO23" s="58"/>
      <c r="BP23" s="58"/>
      <c r="BQ23" s="58"/>
      <c r="BR23" s="70">
        <f t="shared" si="38"/>
        <v>0</v>
      </c>
      <c r="BS23" s="70">
        <f t="shared" si="39"/>
        <v>0</v>
      </c>
      <c r="BT23" s="66" t="str">
        <f t="shared" si="40"/>
        <v xml:space="preserve"> </v>
      </c>
      <c r="BU23" s="51"/>
      <c r="BV23" s="50"/>
      <c r="BW23" s="50"/>
      <c r="BX23" s="55">
        <f t="shared" si="41"/>
        <v>0</v>
      </c>
      <c r="BY23" s="50"/>
      <c r="BZ23" s="50"/>
      <c r="CA23" s="50"/>
      <c r="CB23" s="70">
        <f t="shared" si="42"/>
        <v>0</v>
      </c>
      <c r="CC23" s="70">
        <f t="shared" si="43"/>
        <v>0</v>
      </c>
      <c r="CD23" s="62" t="str">
        <f t="shared" si="44"/>
        <v xml:space="preserve"> </v>
      </c>
      <c r="CE23" s="38"/>
      <c r="CF23" s="58"/>
      <c r="CG23" s="58"/>
      <c r="CH23" s="55">
        <f t="shared" si="45"/>
        <v>0</v>
      </c>
      <c r="CI23" s="58"/>
      <c r="CJ23" s="58"/>
      <c r="CK23" s="58"/>
      <c r="CL23" s="70">
        <f t="shared" si="46"/>
        <v>0</v>
      </c>
      <c r="CM23" s="70">
        <f t="shared" si="47"/>
        <v>0</v>
      </c>
      <c r="CN23" s="66" t="str">
        <f t="shared" si="48"/>
        <v xml:space="preserve"> </v>
      </c>
      <c r="CO23" s="51"/>
      <c r="CP23" s="50"/>
      <c r="CQ23" s="50"/>
      <c r="CR23" s="55">
        <f t="shared" si="49"/>
        <v>0</v>
      </c>
      <c r="CS23" s="50"/>
      <c r="CT23" s="50"/>
      <c r="CU23" s="50"/>
      <c r="CV23" s="70">
        <f t="shared" si="50"/>
        <v>0</v>
      </c>
      <c r="CW23" s="70">
        <f t="shared" si="51"/>
        <v>0</v>
      </c>
      <c r="CX23" s="62" t="str">
        <f t="shared" si="52"/>
        <v xml:space="preserve"> </v>
      </c>
      <c r="CY23" s="38"/>
      <c r="CZ23" s="58"/>
      <c r="DA23" s="58"/>
      <c r="DB23" s="55">
        <f t="shared" si="53"/>
        <v>0</v>
      </c>
      <c r="DC23" s="58"/>
      <c r="DD23" s="58"/>
      <c r="DE23" s="58"/>
      <c r="DF23" s="70">
        <f t="shared" si="54"/>
        <v>0</v>
      </c>
      <c r="DG23" s="70">
        <f t="shared" si="55"/>
        <v>0</v>
      </c>
      <c r="DH23" s="66" t="str">
        <f t="shared" si="56"/>
        <v xml:space="preserve"> </v>
      </c>
      <c r="DI23" s="51"/>
      <c r="DJ23" s="50"/>
      <c r="DK23" s="50"/>
      <c r="DL23" s="55">
        <f t="shared" si="57"/>
        <v>0</v>
      </c>
      <c r="DM23" s="50"/>
      <c r="DN23" s="50"/>
      <c r="DO23" s="50"/>
      <c r="DP23" s="70">
        <f t="shared" si="58"/>
        <v>0</v>
      </c>
      <c r="DQ23" s="70">
        <f t="shared" si="59"/>
        <v>0</v>
      </c>
      <c r="DR23" s="62" t="str">
        <f t="shared" si="60"/>
        <v xml:space="preserve"> </v>
      </c>
      <c r="DS23" s="38">
        <f t="shared" si="61"/>
        <v>0</v>
      </c>
      <c r="DT23" s="58">
        <f t="shared" si="62"/>
        <v>0</v>
      </c>
      <c r="DU23" s="58">
        <f t="shared" si="63"/>
        <v>0</v>
      </c>
      <c r="DV23" s="55">
        <f t="shared" si="64"/>
        <v>0</v>
      </c>
      <c r="DW23" s="58">
        <f t="shared" si="65"/>
        <v>0</v>
      </c>
      <c r="DX23" s="58">
        <f t="shared" si="66"/>
        <v>0</v>
      </c>
      <c r="DY23" s="58">
        <f t="shared" si="67"/>
        <v>0</v>
      </c>
      <c r="DZ23" s="34">
        <f t="shared" si="68"/>
        <v>0</v>
      </c>
      <c r="EA23" s="34">
        <f t="shared" si="69"/>
        <v>0</v>
      </c>
      <c r="EB23" s="62" t="str">
        <f t="shared" si="70"/>
        <v xml:space="preserve"> </v>
      </c>
    </row>
    <row r="24" spans="1:132" x14ac:dyDescent="0.2">
      <c r="A24" s="11">
        <v>15</v>
      </c>
      <c r="B24" s="15"/>
      <c r="C24" s="51"/>
      <c r="D24" s="50"/>
      <c r="E24" s="50"/>
      <c r="F24" s="55">
        <f t="shared" si="13"/>
        <v>0</v>
      </c>
      <c r="G24" s="50"/>
      <c r="H24" s="50"/>
      <c r="I24" s="50"/>
      <c r="J24" s="70">
        <f t="shared" si="14"/>
        <v>0</v>
      </c>
      <c r="K24" s="70">
        <f t="shared" si="15"/>
        <v>0</v>
      </c>
      <c r="L24" s="62" t="str">
        <f t="shared" si="16"/>
        <v xml:space="preserve"> </v>
      </c>
      <c r="M24" s="51"/>
      <c r="N24" s="50"/>
      <c r="O24" s="50"/>
      <c r="P24" s="55">
        <f t="shared" si="17"/>
        <v>0</v>
      </c>
      <c r="Q24" s="50"/>
      <c r="R24" s="50"/>
      <c r="S24" s="50"/>
      <c r="T24" s="70">
        <f t="shared" si="18"/>
        <v>0</v>
      </c>
      <c r="U24" s="70">
        <f t="shared" si="19"/>
        <v>0</v>
      </c>
      <c r="V24" s="62" t="str">
        <f t="shared" si="20"/>
        <v xml:space="preserve"> </v>
      </c>
      <c r="W24" s="38"/>
      <c r="X24" s="58"/>
      <c r="Y24" s="58"/>
      <c r="Z24" s="55">
        <f t="shared" si="21"/>
        <v>0</v>
      </c>
      <c r="AA24" s="58"/>
      <c r="AB24" s="58"/>
      <c r="AC24" s="58"/>
      <c r="AD24" s="70">
        <f t="shared" si="22"/>
        <v>0</v>
      </c>
      <c r="AE24" s="70">
        <f t="shared" si="23"/>
        <v>0</v>
      </c>
      <c r="AF24" s="66" t="str">
        <f t="shared" si="24"/>
        <v xml:space="preserve"> </v>
      </c>
      <c r="AG24" s="51"/>
      <c r="AH24" s="50"/>
      <c r="AI24" s="50"/>
      <c r="AJ24" s="55">
        <f t="shared" si="25"/>
        <v>0</v>
      </c>
      <c r="AK24" s="50"/>
      <c r="AL24" s="50"/>
      <c r="AM24" s="50"/>
      <c r="AN24" s="70">
        <f t="shared" si="26"/>
        <v>0</v>
      </c>
      <c r="AO24" s="70">
        <f t="shared" si="27"/>
        <v>0</v>
      </c>
      <c r="AP24" s="62" t="str">
        <f t="shared" si="28"/>
        <v xml:space="preserve"> </v>
      </c>
      <c r="AQ24" s="38"/>
      <c r="AR24" s="58"/>
      <c r="AS24" s="58"/>
      <c r="AT24" s="55">
        <f t="shared" si="29"/>
        <v>0</v>
      </c>
      <c r="AU24" s="58"/>
      <c r="AV24" s="58"/>
      <c r="AW24" s="58"/>
      <c r="AX24" s="70">
        <f t="shared" si="30"/>
        <v>0</v>
      </c>
      <c r="AY24" s="70">
        <f t="shared" si="31"/>
        <v>0</v>
      </c>
      <c r="AZ24" s="66" t="str">
        <f t="shared" si="32"/>
        <v xml:space="preserve"> </v>
      </c>
      <c r="BA24" s="51"/>
      <c r="BB24" s="50"/>
      <c r="BC24" s="50"/>
      <c r="BD24" s="55">
        <f t="shared" si="33"/>
        <v>0</v>
      </c>
      <c r="BE24" s="50"/>
      <c r="BF24" s="50"/>
      <c r="BG24" s="50"/>
      <c r="BH24" s="70">
        <f t="shared" si="34"/>
        <v>0</v>
      </c>
      <c r="BI24" s="70">
        <f t="shared" si="35"/>
        <v>0</v>
      </c>
      <c r="BJ24" s="62" t="str">
        <f t="shared" si="36"/>
        <v xml:space="preserve"> </v>
      </c>
      <c r="BK24" s="38"/>
      <c r="BL24" s="58"/>
      <c r="BM24" s="58"/>
      <c r="BN24" s="55">
        <f t="shared" si="37"/>
        <v>0</v>
      </c>
      <c r="BO24" s="58"/>
      <c r="BP24" s="58"/>
      <c r="BQ24" s="58"/>
      <c r="BR24" s="70">
        <f t="shared" si="38"/>
        <v>0</v>
      </c>
      <c r="BS24" s="70">
        <f t="shared" si="39"/>
        <v>0</v>
      </c>
      <c r="BT24" s="66" t="str">
        <f t="shared" si="40"/>
        <v xml:space="preserve"> </v>
      </c>
      <c r="BU24" s="51"/>
      <c r="BV24" s="50"/>
      <c r="BW24" s="50"/>
      <c r="BX24" s="55">
        <f t="shared" si="41"/>
        <v>0</v>
      </c>
      <c r="BY24" s="50"/>
      <c r="BZ24" s="50"/>
      <c r="CA24" s="50"/>
      <c r="CB24" s="70">
        <f t="shared" si="42"/>
        <v>0</v>
      </c>
      <c r="CC24" s="70">
        <f t="shared" si="43"/>
        <v>0</v>
      </c>
      <c r="CD24" s="62" t="str">
        <f t="shared" si="44"/>
        <v xml:space="preserve"> </v>
      </c>
      <c r="CE24" s="38"/>
      <c r="CF24" s="58"/>
      <c r="CG24" s="58"/>
      <c r="CH24" s="55">
        <f t="shared" si="45"/>
        <v>0</v>
      </c>
      <c r="CI24" s="58"/>
      <c r="CJ24" s="58"/>
      <c r="CK24" s="58"/>
      <c r="CL24" s="70">
        <f t="shared" si="46"/>
        <v>0</v>
      </c>
      <c r="CM24" s="70">
        <f t="shared" si="47"/>
        <v>0</v>
      </c>
      <c r="CN24" s="66" t="str">
        <f t="shared" si="48"/>
        <v xml:space="preserve"> </v>
      </c>
      <c r="CO24" s="51"/>
      <c r="CP24" s="50"/>
      <c r="CQ24" s="50"/>
      <c r="CR24" s="55">
        <f t="shared" si="49"/>
        <v>0</v>
      </c>
      <c r="CS24" s="50"/>
      <c r="CT24" s="50"/>
      <c r="CU24" s="50"/>
      <c r="CV24" s="70">
        <f t="shared" si="50"/>
        <v>0</v>
      </c>
      <c r="CW24" s="70">
        <f t="shared" si="51"/>
        <v>0</v>
      </c>
      <c r="CX24" s="62" t="str">
        <f t="shared" si="52"/>
        <v xml:space="preserve"> </v>
      </c>
      <c r="CY24" s="38"/>
      <c r="CZ24" s="58"/>
      <c r="DA24" s="58"/>
      <c r="DB24" s="55">
        <f t="shared" si="53"/>
        <v>0</v>
      </c>
      <c r="DC24" s="58"/>
      <c r="DD24" s="58"/>
      <c r="DE24" s="58"/>
      <c r="DF24" s="70">
        <f t="shared" si="54"/>
        <v>0</v>
      </c>
      <c r="DG24" s="70">
        <f t="shared" si="55"/>
        <v>0</v>
      </c>
      <c r="DH24" s="66" t="str">
        <f t="shared" si="56"/>
        <v xml:space="preserve"> </v>
      </c>
      <c r="DI24" s="51"/>
      <c r="DJ24" s="50"/>
      <c r="DK24" s="50"/>
      <c r="DL24" s="55">
        <f t="shared" si="57"/>
        <v>0</v>
      </c>
      <c r="DM24" s="50"/>
      <c r="DN24" s="50"/>
      <c r="DO24" s="50"/>
      <c r="DP24" s="70">
        <f t="shared" si="58"/>
        <v>0</v>
      </c>
      <c r="DQ24" s="70">
        <f t="shared" si="59"/>
        <v>0</v>
      </c>
      <c r="DR24" s="62" t="str">
        <f t="shared" si="60"/>
        <v xml:space="preserve"> </v>
      </c>
      <c r="DS24" s="38">
        <f t="shared" si="61"/>
        <v>0</v>
      </c>
      <c r="DT24" s="58">
        <f t="shared" si="62"/>
        <v>0</v>
      </c>
      <c r="DU24" s="58">
        <f t="shared" si="63"/>
        <v>0</v>
      </c>
      <c r="DV24" s="55">
        <f t="shared" si="64"/>
        <v>0</v>
      </c>
      <c r="DW24" s="58">
        <f t="shared" si="65"/>
        <v>0</v>
      </c>
      <c r="DX24" s="58">
        <f t="shared" si="66"/>
        <v>0</v>
      </c>
      <c r="DY24" s="58">
        <f t="shared" si="67"/>
        <v>0</v>
      </c>
      <c r="DZ24" s="34">
        <f t="shared" si="68"/>
        <v>0</v>
      </c>
      <c r="EA24" s="34">
        <f t="shared" si="69"/>
        <v>0</v>
      </c>
      <c r="EB24" s="62" t="str">
        <f t="shared" si="70"/>
        <v xml:space="preserve"> </v>
      </c>
    </row>
    <row r="25" spans="1:132" x14ac:dyDescent="0.2">
      <c r="A25" s="11">
        <v>16</v>
      </c>
      <c r="B25" s="15"/>
      <c r="C25" s="51"/>
      <c r="D25" s="50"/>
      <c r="E25" s="50"/>
      <c r="F25" s="55">
        <f t="shared" si="13"/>
        <v>0</v>
      </c>
      <c r="G25" s="50"/>
      <c r="H25" s="50"/>
      <c r="I25" s="50"/>
      <c r="J25" s="70">
        <f t="shared" si="14"/>
        <v>0</v>
      </c>
      <c r="K25" s="70">
        <f t="shared" si="15"/>
        <v>0</v>
      </c>
      <c r="L25" s="62" t="str">
        <f t="shared" si="16"/>
        <v xml:space="preserve"> </v>
      </c>
      <c r="M25" s="51"/>
      <c r="N25" s="50"/>
      <c r="O25" s="50"/>
      <c r="P25" s="55">
        <f t="shared" si="17"/>
        <v>0</v>
      </c>
      <c r="Q25" s="50"/>
      <c r="R25" s="50"/>
      <c r="S25" s="50"/>
      <c r="T25" s="70">
        <f t="shared" si="18"/>
        <v>0</v>
      </c>
      <c r="U25" s="70">
        <f t="shared" si="19"/>
        <v>0</v>
      </c>
      <c r="V25" s="62" t="str">
        <f t="shared" si="20"/>
        <v xml:space="preserve"> </v>
      </c>
      <c r="W25" s="38"/>
      <c r="X25" s="58"/>
      <c r="Y25" s="58"/>
      <c r="Z25" s="55">
        <f t="shared" si="21"/>
        <v>0</v>
      </c>
      <c r="AA25" s="58"/>
      <c r="AB25" s="58"/>
      <c r="AC25" s="58"/>
      <c r="AD25" s="70">
        <f t="shared" si="22"/>
        <v>0</v>
      </c>
      <c r="AE25" s="70">
        <f t="shared" si="23"/>
        <v>0</v>
      </c>
      <c r="AF25" s="66" t="str">
        <f t="shared" si="24"/>
        <v xml:space="preserve"> </v>
      </c>
      <c r="AG25" s="51"/>
      <c r="AH25" s="50"/>
      <c r="AI25" s="50"/>
      <c r="AJ25" s="55">
        <f t="shared" si="25"/>
        <v>0</v>
      </c>
      <c r="AK25" s="50"/>
      <c r="AL25" s="50"/>
      <c r="AM25" s="50"/>
      <c r="AN25" s="70">
        <f t="shared" si="26"/>
        <v>0</v>
      </c>
      <c r="AO25" s="70">
        <f t="shared" si="27"/>
        <v>0</v>
      </c>
      <c r="AP25" s="62" t="str">
        <f t="shared" si="28"/>
        <v xml:space="preserve"> </v>
      </c>
      <c r="AQ25" s="38"/>
      <c r="AR25" s="58"/>
      <c r="AS25" s="58"/>
      <c r="AT25" s="55">
        <f t="shared" si="29"/>
        <v>0</v>
      </c>
      <c r="AU25" s="58"/>
      <c r="AV25" s="58"/>
      <c r="AW25" s="58"/>
      <c r="AX25" s="70">
        <f t="shared" si="30"/>
        <v>0</v>
      </c>
      <c r="AY25" s="70">
        <f t="shared" si="31"/>
        <v>0</v>
      </c>
      <c r="AZ25" s="66" t="str">
        <f t="shared" si="32"/>
        <v xml:space="preserve"> </v>
      </c>
      <c r="BA25" s="51"/>
      <c r="BB25" s="50"/>
      <c r="BC25" s="50"/>
      <c r="BD25" s="55">
        <f t="shared" si="33"/>
        <v>0</v>
      </c>
      <c r="BE25" s="50"/>
      <c r="BF25" s="50"/>
      <c r="BG25" s="50"/>
      <c r="BH25" s="70">
        <f t="shared" si="34"/>
        <v>0</v>
      </c>
      <c r="BI25" s="70">
        <f t="shared" si="35"/>
        <v>0</v>
      </c>
      <c r="BJ25" s="62" t="str">
        <f t="shared" si="36"/>
        <v xml:space="preserve"> </v>
      </c>
      <c r="BK25" s="38"/>
      <c r="BL25" s="58"/>
      <c r="BM25" s="58"/>
      <c r="BN25" s="55">
        <f t="shared" si="37"/>
        <v>0</v>
      </c>
      <c r="BO25" s="58"/>
      <c r="BP25" s="58"/>
      <c r="BQ25" s="58"/>
      <c r="BR25" s="70">
        <f t="shared" si="38"/>
        <v>0</v>
      </c>
      <c r="BS25" s="70">
        <f t="shared" si="39"/>
        <v>0</v>
      </c>
      <c r="BT25" s="66" t="str">
        <f t="shared" si="40"/>
        <v xml:space="preserve"> </v>
      </c>
      <c r="BU25" s="51"/>
      <c r="BV25" s="50"/>
      <c r="BW25" s="50"/>
      <c r="BX25" s="55">
        <f t="shared" si="41"/>
        <v>0</v>
      </c>
      <c r="BY25" s="50"/>
      <c r="BZ25" s="50"/>
      <c r="CA25" s="50"/>
      <c r="CB25" s="70">
        <f t="shared" si="42"/>
        <v>0</v>
      </c>
      <c r="CC25" s="70">
        <f t="shared" si="43"/>
        <v>0</v>
      </c>
      <c r="CD25" s="62" t="str">
        <f t="shared" si="44"/>
        <v xml:space="preserve"> </v>
      </c>
      <c r="CE25" s="38"/>
      <c r="CF25" s="58"/>
      <c r="CG25" s="58"/>
      <c r="CH25" s="55">
        <f t="shared" si="45"/>
        <v>0</v>
      </c>
      <c r="CI25" s="58"/>
      <c r="CJ25" s="58"/>
      <c r="CK25" s="58"/>
      <c r="CL25" s="70">
        <f t="shared" si="46"/>
        <v>0</v>
      </c>
      <c r="CM25" s="70">
        <f t="shared" si="47"/>
        <v>0</v>
      </c>
      <c r="CN25" s="66" t="str">
        <f t="shared" si="48"/>
        <v xml:space="preserve"> </v>
      </c>
      <c r="CO25" s="51"/>
      <c r="CP25" s="50"/>
      <c r="CQ25" s="50"/>
      <c r="CR25" s="55">
        <f t="shared" si="49"/>
        <v>0</v>
      </c>
      <c r="CS25" s="50"/>
      <c r="CT25" s="50"/>
      <c r="CU25" s="50"/>
      <c r="CV25" s="70">
        <f t="shared" si="50"/>
        <v>0</v>
      </c>
      <c r="CW25" s="70">
        <f t="shared" si="51"/>
        <v>0</v>
      </c>
      <c r="CX25" s="62" t="str">
        <f t="shared" si="52"/>
        <v xml:space="preserve"> </v>
      </c>
      <c r="CY25" s="38"/>
      <c r="CZ25" s="58"/>
      <c r="DA25" s="58"/>
      <c r="DB25" s="55">
        <f t="shared" si="53"/>
        <v>0</v>
      </c>
      <c r="DC25" s="58"/>
      <c r="DD25" s="58"/>
      <c r="DE25" s="58"/>
      <c r="DF25" s="70">
        <f t="shared" si="54"/>
        <v>0</v>
      </c>
      <c r="DG25" s="70">
        <f t="shared" si="55"/>
        <v>0</v>
      </c>
      <c r="DH25" s="66" t="str">
        <f t="shared" si="56"/>
        <v xml:space="preserve"> </v>
      </c>
      <c r="DI25" s="51"/>
      <c r="DJ25" s="50"/>
      <c r="DK25" s="50"/>
      <c r="DL25" s="55">
        <f t="shared" si="57"/>
        <v>0</v>
      </c>
      <c r="DM25" s="50"/>
      <c r="DN25" s="50"/>
      <c r="DO25" s="50"/>
      <c r="DP25" s="70">
        <f t="shared" si="58"/>
        <v>0</v>
      </c>
      <c r="DQ25" s="70">
        <f t="shared" si="59"/>
        <v>0</v>
      </c>
      <c r="DR25" s="62" t="str">
        <f t="shared" si="60"/>
        <v xml:space="preserve"> </v>
      </c>
      <c r="DS25" s="38">
        <f t="shared" si="61"/>
        <v>0</v>
      </c>
      <c r="DT25" s="58">
        <f t="shared" si="62"/>
        <v>0</v>
      </c>
      <c r="DU25" s="58">
        <f t="shared" si="63"/>
        <v>0</v>
      </c>
      <c r="DV25" s="55">
        <f t="shared" si="64"/>
        <v>0</v>
      </c>
      <c r="DW25" s="58">
        <f t="shared" si="65"/>
        <v>0</v>
      </c>
      <c r="DX25" s="58">
        <f t="shared" si="66"/>
        <v>0</v>
      </c>
      <c r="DY25" s="58">
        <f t="shared" si="67"/>
        <v>0</v>
      </c>
      <c r="DZ25" s="34">
        <f t="shared" si="68"/>
        <v>0</v>
      </c>
      <c r="EA25" s="34">
        <f t="shared" si="69"/>
        <v>0</v>
      </c>
      <c r="EB25" s="62" t="str">
        <f t="shared" si="70"/>
        <v xml:space="preserve"> </v>
      </c>
    </row>
    <row r="26" spans="1:132" x14ac:dyDescent="0.2">
      <c r="A26" s="11">
        <v>17</v>
      </c>
      <c r="B26" s="15"/>
      <c r="C26" s="51"/>
      <c r="D26" s="50"/>
      <c r="E26" s="50"/>
      <c r="F26" s="55">
        <f t="shared" si="13"/>
        <v>0</v>
      </c>
      <c r="G26" s="50"/>
      <c r="H26" s="50"/>
      <c r="I26" s="50"/>
      <c r="J26" s="70">
        <f t="shared" si="14"/>
        <v>0</v>
      </c>
      <c r="K26" s="70">
        <f t="shared" si="15"/>
        <v>0</v>
      </c>
      <c r="L26" s="62" t="str">
        <f t="shared" si="16"/>
        <v xml:space="preserve"> </v>
      </c>
      <c r="M26" s="51"/>
      <c r="N26" s="50"/>
      <c r="O26" s="50"/>
      <c r="P26" s="55">
        <f t="shared" si="17"/>
        <v>0</v>
      </c>
      <c r="Q26" s="50"/>
      <c r="R26" s="50"/>
      <c r="S26" s="50"/>
      <c r="T26" s="70">
        <f t="shared" si="18"/>
        <v>0</v>
      </c>
      <c r="U26" s="70">
        <f t="shared" si="19"/>
        <v>0</v>
      </c>
      <c r="V26" s="62" t="str">
        <f t="shared" si="20"/>
        <v xml:space="preserve"> </v>
      </c>
      <c r="W26" s="38"/>
      <c r="X26" s="58"/>
      <c r="Y26" s="58"/>
      <c r="Z26" s="55">
        <f t="shared" si="21"/>
        <v>0</v>
      </c>
      <c r="AA26" s="58"/>
      <c r="AB26" s="58"/>
      <c r="AC26" s="58"/>
      <c r="AD26" s="70">
        <f t="shared" si="22"/>
        <v>0</v>
      </c>
      <c r="AE26" s="70">
        <f t="shared" si="23"/>
        <v>0</v>
      </c>
      <c r="AF26" s="66" t="str">
        <f t="shared" si="24"/>
        <v xml:space="preserve"> </v>
      </c>
      <c r="AG26" s="51"/>
      <c r="AH26" s="50"/>
      <c r="AI26" s="50"/>
      <c r="AJ26" s="55">
        <f t="shared" si="25"/>
        <v>0</v>
      </c>
      <c r="AK26" s="50"/>
      <c r="AL26" s="50"/>
      <c r="AM26" s="50"/>
      <c r="AN26" s="70">
        <f t="shared" si="26"/>
        <v>0</v>
      </c>
      <c r="AO26" s="70">
        <f t="shared" si="27"/>
        <v>0</v>
      </c>
      <c r="AP26" s="62" t="str">
        <f t="shared" si="28"/>
        <v xml:space="preserve"> </v>
      </c>
      <c r="AQ26" s="38"/>
      <c r="AR26" s="58"/>
      <c r="AS26" s="58"/>
      <c r="AT26" s="55">
        <f t="shared" si="29"/>
        <v>0</v>
      </c>
      <c r="AU26" s="58"/>
      <c r="AV26" s="58"/>
      <c r="AW26" s="58"/>
      <c r="AX26" s="70">
        <f t="shared" si="30"/>
        <v>0</v>
      </c>
      <c r="AY26" s="70">
        <f t="shared" si="31"/>
        <v>0</v>
      </c>
      <c r="AZ26" s="66" t="str">
        <f t="shared" si="32"/>
        <v xml:space="preserve"> </v>
      </c>
      <c r="BA26" s="51"/>
      <c r="BB26" s="50"/>
      <c r="BC26" s="50"/>
      <c r="BD26" s="55">
        <f t="shared" si="33"/>
        <v>0</v>
      </c>
      <c r="BE26" s="50"/>
      <c r="BF26" s="50"/>
      <c r="BG26" s="50"/>
      <c r="BH26" s="70">
        <f t="shared" si="34"/>
        <v>0</v>
      </c>
      <c r="BI26" s="70">
        <f t="shared" si="35"/>
        <v>0</v>
      </c>
      <c r="BJ26" s="62" t="str">
        <f t="shared" si="36"/>
        <v xml:space="preserve"> </v>
      </c>
      <c r="BK26" s="38"/>
      <c r="BL26" s="58"/>
      <c r="BM26" s="58"/>
      <c r="BN26" s="55">
        <f t="shared" si="37"/>
        <v>0</v>
      </c>
      <c r="BO26" s="58"/>
      <c r="BP26" s="58"/>
      <c r="BQ26" s="58"/>
      <c r="BR26" s="70">
        <f t="shared" si="38"/>
        <v>0</v>
      </c>
      <c r="BS26" s="70">
        <f t="shared" si="39"/>
        <v>0</v>
      </c>
      <c r="BT26" s="66" t="str">
        <f t="shared" si="40"/>
        <v xml:space="preserve"> </v>
      </c>
      <c r="BU26" s="51"/>
      <c r="BV26" s="50"/>
      <c r="BW26" s="50"/>
      <c r="BX26" s="55">
        <f t="shared" si="41"/>
        <v>0</v>
      </c>
      <c r="BY26" s="50"/>
      <c r="BZ26" s="50"/>
      <c r="CA26" s="50"/>
      <c r="CB26" s="70">
        <f t="shared" si="42"/>
        <v>0</v>
      </c>
      <c r="CC26" s="70">
        <f t="shared" si="43"/>
        <v>0</v>
      </c>
      <c r="CD26" s="62" t="str">
        <f t="shared" si="44"/>
        <v xml:space="preserve"> </v>
      </c>
      <c r="CE26" s="38"/>
      <c r="CF26" s="58"/>
      <c r="CG26" s="58"/>
      <c r="CH26" s="55">
        <f t="shared" si="45"/>
        <v>0</v>
      </c>
      <c r="CI26" s="58"/>
      <c r="CJ26" s="58"/>
      <c r="CK26" s="58"/>
      <c r="CL26" s="70">
        <f t="shared" si="46"/>
        <v>0</v>
      </c>
      <c r="CM26" s="70">
        <f t="shared" si="47"/>
        <v>0</v>
      </c>
      <c r="CN26" s="66" t="str">
        <f t="shared" si="48"/>
        <v xml:space="preserve"> </v>
      </c>
      <c r="CO26" s="51"/>
      <c r="CP26" s="50"/>
      <c r="CQ26" s="50"/>
      <c r="CR26" s="55">
        <f t="shared" si="49"/>
        <v>0</v>
      </c>
      <c r="CS26" s="50"/>
      <c r="CT26" s="50"/>
      <c r="CU26" s="50"/>
      <c r="CV26" s="70">
        <f t="shared" si="50"/>
        <v>0</v>
      </c>
      <c r="CW26" s="70">
        <f t="shared" si="51"/>
        <v>0</v>
      </c>
      <c r="CX26" s="62" t="str">
        <f t="shared" si="52"/>
        <v xml:space="preserve"> </v>
      </c>
      <c r="CY26" s="38"/>
      <c r="CZ26" s="58"/>
      <c r="DA26" s="58"/>
      <c r="DB26" s="55">
        <f t="shared" si="53"/>
        <v>0</v>
      </c>
      <c r="DC26" s="58"/>
      <c r="DD26" s="58"/>
      <c r="DE26" s="58"/>
      <c r="DF26" s="70">
        <f t="shared" si="54"/>
        <v>0</v>
      </c>
      <c r="DG26" s="70">
        <f t="shared" si="55"/>
        <v>0</v>
      </c>
      <c r="DH26" s="66" t="str">
        <f t="shared" si="56"/>
        <v xml:space="preserve"> </v>
      </c>
      <c r="DI26" s="51"/>
      <c r="DJ26" s="50"/>
      <c r="DK26" s="50"/>
      <c r="DL26" s="55">
        <f t="shared" si="57"/>
        <v>0</v>
      </c>
      <c r="DM26" s="50"/>
      <c r="DN26" s="50"/>
      <c r="DO26" s="50"/>
      <c r="DP26" s="70">
        <f t="shared" si="58"/>
        <v>0</v>
      </c>
      <c r="DQ26" s="70">
        <f t="shared" si="59"/>
        <v>0</v>
      </c>
      <c r="DR26" s="62" t="str">
        <f t="shared" si="60"/>
        <v xml:space="preserve"> </v>
      </c>
      <c r="DS26" s="38">
        <f t="shared" si="61"/>
        <v>0</v>
      </c>
      <c r="DT26" s="58">
        <f t="shared" si="62"/>
        <v>0</v>
      </c>
      <c r="DU26" s="58">
        <f t="shared" si="63"/>
        <v>0</v>
      </c>
      <c r="DV26" s="55">
        <f t="shared" si="64"/>
        <v>0</v>
      </c>
      <c r="DW26" s="58">
        <f t="shared" si="65"/>
        <v>0</v>
      </c>
      <c r="DX26" s="58">
        <f t="shared" si="66"/>
        <v>0</v>
      </c>
      <c r="DY26" s="58">
        <f t="shared" si="67"/>
        <v>0</v>
      </c>
      <c r="DZ26" s="34">
        <f t="shared" si="68"/>
        <v>0</v>
      </c>
      <c r="EA26" s="34">
        <f t="shared" si="69"/>
        <v>0</v>
      </c>
      <c r="EB26" s="62" t="str">
        <f t="shared" si="70"/>
        <v xml:space="preserve"> </v>
      </c>
    </row>
    <row r="27" spans="1:132" x14ac:dyDescent="0.2">
      <c r="A27" s="11">
        <v>18</v>
      </c>
      <c r="B27" s="15"/>
      <c r="C27" s="51"/>
      <c r="D27" s="50"/>
      <c r="E27" s="50"/>
      <c r="F27" s="55">
        <f t="shared" si="13"/>
        <v>0</v>
      </c>
      <c r="G27" s="50"/>
      <c r="H27" s="50"/>
      <c r="I27" s="50"/>
      <c r="J27" s="70">
        <f t="shared" si="14"/>
        <v>0</v>
      </c>
      <c r="K27" s="70">
        <f t="shared" si="15"/>
        <v>0</v>
      </c>
      <c r="L27" s="62" t="str">
        <f t="shared" si="16"/>
        <v xml:space="preserve"> </v>
      </c>
      <c r="M27" s="51"/>
      <c r="N27" s="50"/>
      <c r="O27" s="50"/>
      <c r="P27" s="55">
        <f t="shared" si="17"/>
        <v>0</v>
      </c>
      <c r="Q27" s="50"/>
      <c r="R27" s="50"/>
      <c r="S27" s="50"/>
      <c r="T27" s="70">
        <f t="shared" si="18"/>
        <v>0</v>
      </c>
      <c r="U27" s="70">
        <f t="shared" si="19"/>
        <v>0</v>
      </c>
      <c r="V27" s="62" t="str">
        <f t="shared" si="20"/>
        <v xml:space="preserve"> </v>
      </c>
      <c r="W27" s="38"/>
      <c r="X27" s="58"/>
      <c r="Y27" s="58"/>
      <c r="Z27" s="55">
        <f t="shared" si="21"/>
        <v>0</v>
      </c>
      <c r="AA27" s="58"/>
      <c r="AB27" s="58"/>
      <c r="AC27" s="58"/>
      <c r="AD27" s="70">
        <f t="shared" si="22"/>
        <v>0</v>
      </c>
      <c r="AE27" s="70">
        <f t="shared" si="23"/>
        <v>0</v>
      </c>
      <c r="AF27" s="66" t="str">
        <f t="shared" si="24"/>
        <v xml:space="preserve"> </v>
      </c>
      <c r="AG27" s="51"/>
      <c r="AH27" s="50"/>
      <c r="AI27" s="50"/>
      <c r="AJ27" s="55">
        <f t="shared" si="25"/>
        <v>0</v>
      </c>
      <c r="AK27" s="50"/>
      <c r="AL27" s="50"/>
      <c r="AM27" s="50"/>
      <c r="AN27" s="70">
        <f t="shared" si="26"/>
        <v>0</v>
      </c>
      <c r="AO27" s="70">
        <f t="shared" si="27"/>
        <v>0</v>
      </c>
      <c r="AP27" s="62" t="str">
        <f t="shared" si="28"/>
        <v xml:space="preserve"> </v>
      </c>
      <c r="AQ27" s="38"/>
      <c r="AR27" s="58"/>
      <c r="AS27" s="58"/>
      <c r="AT27" s="55">
        <f t="shared" si="29"/>
        <v>0</v>
      </c>
      <c r="AU27" s="58"/>
      <c r="AV27" s="58"/>
      <c r="AW27" s="58"/>
      <c r="AX27" s="70">
        <f t="shared" si="30"/>
        <v>0</v>
      </c>
      <c r="AY27" s="70">
        <f t="shared" si="31"/>
        <v>0</v>
      </c>
      <c r="AZ27" s="66" t="str">
        <f t="shared" si="32"/>
        <v xml:space="preserve"> </v>
      </c>
      <c r="BA27" s="51"/>
      <c r="BB27" s="50"/>
      <c r="BC27" s="50"/>
      <c r="BD27" s="55">
        <f t="shared" si="33"/>
        <v>0</v>
      </c>
      <c r="BE27" s="50"/>
      <c r="BF27" s="50"/>
      <c r="BG27" s="50"/>
      <c r="BH27" s="70">
        <f t="shared" si="34"/>
        <v>0</v>
      </c>
      <c r="BI27" s="70">
        <f t="shared" si="35"/>
        <v>0</v>
      </c>
      <c r="BJ27" s="62" t="str">
        <f t="shared" si="36"/>
        <v xml:space="preserve"> </v>
      </c>
      <c r="BK27" s="38"/>
      <c r="BL27" s="58"/>
      <c r="BM27" s="58"/>
      <c r="BN27" s="55">
        <f t="shared" si="37"/>
        <v>0</v>
      </c>
      <c r="BO27" s="58"/>
      <c r="BP27" s="58"/>
      <c r="BQ27" s="58"/>
      <c r="BR27" s="70">
        <f t="shared" si="38"/>
        <v>0</v>
      </c>
      <c r="BS27" s="70">
        <f t="shared" si="39"/>
        <v>0</v>
      </c>
      <c r="BT27" s="66" t="str">
        <f t="shared" si="40"/>
        <v xml:space="preserve"> </v>
      </c>
      <c r="BU27" s="51"/>
      <c r="BV27" s="50"/>
      <c r="BW27" s="50"/>
      <c r="BX27" s="55">
        <f t="shared" si="41"/>
        <v>0</v>
      </c>
      <c r="BY27" s="50"/>
      <c r="BZ27" s="50"/>
      <c r="CA27" s="50"/>
      <c r="CB27" s="70">
        <f t="shared" si="42"/>
        <v>0</v>
      </c>
      <c r="CC27" s="70">
        <f t="shared" si="43"/>
        <v>0</v>
      </c>
      <c r="CD27" s="62" t="str">
        <f t="shared" si="44"/>
        <v xml:space="preserve"> </v>
      </c>
      <c r="CE27" s="38"/>
      <c r="CF27" s="58"/>
      <c r="CG27" s="58"/>
      <c r="CH27" s="55">
        <f t="shared" si="45"/>
        <v>0</v>
      </c>
      <c r="CI27" s="58"/>
      <c r="CJ27" s="58"/>
      <c r="CK27" s="58"/>
      <c r="CL27" s="70">
        <f t="shared" si="46"/>
        <v>0</v>
      </c>
      <c r="CM27" s="70">
        <f t="shared" si="47"/>
        <v>0</v>
      </c>
      <c r="CN27" s="66" t="str">
        <f t="shared" si="48"/>
        <v xml:space="preserve"> </v>
      </c>
      <c r="CO27" s="51"/>
      <c r="CP27" s="50"/>
      <c r="CQ27" s="50"/>
      <c r="CR27" s="55">
        <f t="shared" si="49"/>
        <v>0</v>
      </c>
      <c r="CS27" s="50"/>
      <c r="CT27" s="50"/>
      <c r="CU27" s="50"/>
      <c r="CV27" s="70">
        <f t="shared" si="50"/>
        <v>0</v>
      </c>
      <c r="CW27" s="70">
        <f t="shared" si="51"/>
        <v>0</v>
      </c>
      <c r="CX27" s="62" t="str">
        <f t="shared" si="52"/>
        <v xml:space="preserve"> </v>
      </c>
      <c r="CY27" s="38"/>
      <c r="CZ27" s="58"/>
      <c r="DA27" s="58"/>
      <c r="DB27" s="55">
        <f t="shared" si="53"/>
        <v>0</v>
      </c>
      <c r="DC27" s="58"/>
      <c r="DD27" s="58"/>
      <c r="DE27" s="58"/>
      <c r="DF27" s="70">
        <f t="shared" si="54"/>
        <v>0</v>
      </c>
      <c r="DG27" s="70">
        <f t="shared" si="55"/>
        <v>0</v>
      </c>
      <c r="DH27" s="66" t="str">
        <f t="shared" si="56"/>
        <v xml:space="preserve"> </v>
      </c>
      <c r="DI27" s="51"/>
      <c r="DJ27" s="50"/>
      <c r="DK27" s="50"/>
      <c r="DL27" s="55">
        <f t="shared" si="57"/>
        <v>0</v>
      </c>
      <c r="DM27" s="50"/>
      <c r="DN27" s="50"/>
      <c r="DO27" s="50"/>
      <c r="DP27" s="70">
        <f t="shared" si="58"/>
        <v>0</v>
      </c>
      <c r="DQ27" s="70">
        <f t="shared" si="59"/>
        <v>0</v>
      </c>
      <c r="DR27" s="62" t="str">
        <f t="shared" si="60"/>
        <v xml:space="preserve"> </v>
      </c>
      <c r="DS27" s="38">
        <f t="shared" si="61"/>
        <v>0</v>
      </c>
      <c r="DT27" s="58">
        <f t="shared" si="62"/>
        <v>0</v>
      </c>
      <c r="DU27" s="58">
        <f t="shared" si="63"/>
        <v>0</v>
      </c>
      <c r="DV27" s="55">
        <f t="shared" si="64"/>
        <v>0</v>
      </c>
      <c r="DW27" s="58">
        <f t="shared" si="65"/>
        <v>0</v>
      </c>
      <c r="DX27" s="58">
        <f t="shared" si="66"/>
        <v>0</v>
      </c>
      <c r="DY27" s="58">
        <f t="shared" si="67"/>
        <v>0</v>
      </c>
      <c r="DZ27" s="34">
        <f t="shared" si="68"/>
        <v>0</v>
      </c>
      <c r="EA27" s="34">
        <f t="shared" si="69"/>
        <v>0</v>
      </c>
      <c r="EB27" s="62" t="str">
        <f t="shared" si="70"/>
        <v xml:space="preserve"> </v>
      </c>
    </row>
    <row r="28" spans="1:132" x14ac:dyDescent="0.2">
      <c r="A28" s="11">
        <v>19</v>
      </c>
      <c r="B28" s="15"/>
      <c r="C28" s="51"/>
      <c r="D28" s="50"/>
      <c r="E28" s="50"/>
      <c r="F28" s="55">
        <f t="shared" si="13"/>
        <v>0</v>
      </c>
      <c r="G28" s="50"/>
      <c r="H28" s="50"/>
      <c r="I28" s="50"/>
      <c r="J28" s="70">
        <f t="shared" si="14"/>
        <v>0</v>
      </c>
      <c r="K28" s="70">
        <f t="shared" si="15"/>
        <v>0</v>
      </c>
      <c r="L28" s="62" t="str">
        <f t="shared" si="16"/>
        <v xml:space="preserve"> </v>
      </c>
      <c r="M28" s="51"/>
      <c r="N28" s="50"/>
      <c r="O28" s="50"/>
      <c r="P28" s="55">
        <f t="shared" si="17"/>
        <v>0</v>
      </c>
      <c r="Q28" s="50"/>
      <c r="R28" s="50"/>
      <c r="S28" s="50"/>
      <c r="T28" s="70">
        <f t="shared" si="18"/>
        <v>0</v>
      </c>
      <c r="U28" s="70">
        <f t="shared" si="19"/>
        <v>0</v>
      </c>
      <c r="V28" s="62" t="str">
        <f t="shared" si="20"/>
        <v xml:space="preserve"> </v>
      </c>
      <c r="W28" s="38"/>
      <c r="X28" s="58"/>
      <c r="Y28" s="58"/>
      <c r="Z28" s="55">
        <f t="shared" si="21"/>
        <v>0</v>
      </c>
      <c r="AA28" s="58"/>
      <c r="AB28" s="58"/>
      <c r="AC28" s="58"/>
      <c r="AD28" s="70">
        <f t="shared" si="22"/>
        <v>0</v>
      </c>
      <c r="AE28" s="70">
        <f t="shared" si="23"/>
        <v>0</v>
      </c>
      <c r="AF28" s="66" t="str">
        <f t="shared" si="24"/>
        <v xml:space="preserve"> </v>
      </c>
      <c r="AG28" s="51"/>
      <c r="AH28" s="50"/>
      <c r="AI28" s="50"/>
      <c r="AJ28" s="55">
        <f t="shared" si="25"/>
        <v>0</v>
      </c>
      <c r="AK28" s="50"/>
      <c r="AL28" s="50"/>
      <c r="AM28" s="50"/>
      <c r="AN28" s="70">
        <f t="shared" si="26"/>
        <v>0</v>
      </c>
      <c r="AO28" s="70">
        <f t="shared" si="27"/>
        <v>0</v>
      </c>
      <c r="AP28" s="62" t="str">
        <f t="shared" si="28"/>
        <v xml:space="preserve"> </v>
      </c>
      <c r="AQ28" s="38"/>
      <c r="AR28" s="58"/>
      <c r="AS28" s="58"/>
      <c r="AT28" s="55">
        <f t="shared" si="29"/>
        <v>0</v>
      </c>
      <c r="AU28" s="58"/>
      <c r="AV28" s="58"/>
      <c r="AW28" s="58"/>
      <c r="AX28" s="70">
        <f t="shared" si="30"/>
        <v>0</v>
      </c>
      <c r="AY28" s="70">
        <f t="shared" si="31"/>
        <v>0</v>
      </c>
      <c r="AZ28" s="66" t="str">
        <f t="shared" si="32"/>
        <v xml:space="preserve"> </v>
      </c>
      <c r="BA28" s="51"/>
      <c r="BB28" s="50"/>
      <c r="BC28" s="50"/>
      <c r="BD28" s="55">
        <f t="shared" si="33"/>
        <v>0</v>
      </c>
      <c r="BE28" s="50"/>
      <c r="BF28" s="50"/>
      <c r="BG28" s="50"/>
      <c r="BH28" s="70">
        <f t="shared" si="34"/>
        <v>0</v>
      </c>
      <c r="BI28" s="70">
        <f t="shared" si="35"/>
        <v>0</v>
      </c>
      <c r="BJ28" s="62" t="str">
        <f t="shared" si="36"/>
        <v xml:space="preserve"> </v>
      </c>
      <c r="BK28" s="38"/>
      <c r="BL28" s="58"/>
      <c r="BM28" s="58"/>
      <c r="BN28" s="55">
        <f t="shared" si="37"/>
        <v>0</v>
      </c>
      <c r="BO28" s="58"/>
      <c r="BP28" s="58"/>
      <c r="BQ28" s="58"/>
      <c r="BR28" s="70">
        <f t="shared" si="38"/>
        <v>0</v>
      </c>
      <c r="BS28" s="70">
        <f t="shared" si="39"/>
        <v>0</v>
      </c>
      <c r="BT28" s="66" t="str">
        <f t="shared" si="40"/>
        <v xml:space="preserve"> </v>
      </c>
      <c r="BU28" s="51"/>
      <c r="BV28" s="50"/>
      <c r="BW28" s="50"/>
      <c r="BX28" s="55">
        <f t="shared" si="41"/>
        <v>0</v>
      </c>
      <c r="BY28" s="50"/>
      <c r="BZ28" s="50"/>
      <c r="CA28" s="50"/>
      <c r="CB28" s="70">
        <f t="shared" si="42"/>
        <v>0</v>
      </c>
      <c r="CC28" s="70">
        <f t="shared" si="43"/>
        <v>0</v>
      </c>
      <c r="CD28" s="62" t="str">
        <f t="shared" si="44"/>
        <v xml:space="preserve"> </v>
      </c>
      <c r="CE28" s="38"/>
      <c r="CF28" s="58"/>
      <c r="CG28" s="58"/>
      <c r="CH28" s="55">
        <f t="shared" si="45"/>
        <v>0</v>
      </c>
      <c r="CI28" s="58"/>
      <c r="CJ28" s="58"/>
      <c r="CK28" s="58"/>
      <c r="CL28" s="70">
        <f t="shared" si="46"/>
        <v>0</v>
      </c>
      <c r="CM28" s="70">
        <f t="shared" si="47"/>
        <v>0</v>
      </c>
      <c r="CN28" s="66" t="str">
        <f t="shared" si="48"/>
        <v xml:space="preserve"> </v>
      </c>
      <c r="CO28" s="51"/>
      <c r="CP28" s="50"/>
      <c r="CQ28" s="50"/>
      <c r="CR28" s="55">
        <f t="shared" si="49"/>
        <v>0</v>
      </c>
      <c r="CS28" s="50"/>
      <c r="CT28" s="50"/>
      <c r="CU28" s="50"/>
      <c r="CV28" s="70">
        <f t="shared" si="50"/>
        <v>0</v>
      </c>
      <c r="CW28" s="70">
        <f t="shared" si="51"/>
        <v>0</v>
      </c>
      <c r="CX28" s="62" t="str">
        <f t="shared" si="52"/>
        <v xml:space="preserve"> </v>
      </c>
      <c r="CY28" s="38"/>
      <c r="CZ28" s="58"/>
      <c r="DA28" s="58"/>
      <c r="DB28" s="55">
        <f t="shared" si="53"/>
        <v>0</v>
      </c>
      <c r="DC28" s="58"/>
      <c r="DD28" s="58"/>
      <c r="DE28" s="58"/>
      <c r="DF28" s="70">
        <f t="shared" si="54"/>
        <v>0</v>
      </c>
      <c r="DG28" s="70">
        <f t="shared" si="55"/>
        <v>0</v>
      </c>
      <c r="DH28" s="66" t="str">
        <f t="shared" si="56"/>
        <v xml:space="preserve"> </v>
      </c>
      <c r="DI28" s="51"/>
      <c r="DJ28" s="50"/>
      <c r="DK28" s="50"/>
      <c r="DL28" s="55">
        <f t="shared" si="57"/>
        <v>0</v>
      </c>
      <c r="DM28" s="50"/>
      <c r="DN28" s="50"/>
      <c r="DO28" s="50"/>
      <c r="DP28" s="70">
        <f t="shared" si="58"/>
        <v>0</v>
      </c>
      <c r="DQ28" s="70">
        <f t="shared" si="59"/>
        <v>0</v>
      </c>
      <c r="DR28" s="62" t="str">
        <f t="shared" si="60"/>
        <v xml:space="preserve"> </v>
      </c>
      <c r="DS28" s="38">
        <f t="shared" si="61"/>
        <v>0</v>
      </c>
      <c r="DT28" s="58">
        <f t="shared" si="62"/>
        <v>0</v>
      </c>
      <c r="DU28" s="58">
        <f t="shared" si="63"/>
        <v>0</v>
      </c>
      <c r="DV28" s="55">
        <f t="shared" si="64"/>
        <v>0</v>
      </c>
      <c r="DW28" s="58">
        <f t="shared" si="65"/>
        <v>0</v>
      </c>
      <c r="DX28" s="58">
        <f t="shared" si="66"/>
        <v>0</v>
      </c>
      <c r="DY28" s="58">
        <f t="shared" si="67"/>
        <v>0</v>
      </c>
      <c r="DZ28" s="34">
        <f t="shared" si="68"/>
        <v>0</v>
      </c>
      <c r="EA28" s="34">
        <f t="shared" si="69"/>
        <v>0</v>
      </c>
      <c r="EB28" s="62" t="str">
        <f t="shared" si="70"/>
        <v xml:space="preserve"> </v>
      </c>
    </row>
    <row r="29" spans="1:132" x14ac:dyDescent="0.2">
      <c r="A29" s="11">
        <v>20</v>
      </c>
      <c r="B29" s="15"/>
      <c r="C29" s="51"/>
      <c r="D29" s="50"/>
      <c r="E29" s="50"/>
      <c r="F29" s="55">
        <f t="shared" si="13"/>
        <v>0</v>
      </c>
      <c r="G29" s="50"/>
      <c r="H29" s="50"/>
      <c r="I29" s="50"/>
      <c r="J29" s="70">
        <f t="shared" si="14"/>
        <v>0</v>
      </c>
      <c r="K29" s="70">
        <f t="shared" si="15"/>
        <v>0</v>
      </c>
      <c r="L29" s="62" t="str">
        <f t="shared" si="16"/>
        <v xml:space="preserve"> </v>
      </c>
      <c r="M29" s="51"/>
      <c r="N29" s="50"/>
      <c r="O29" s="50"/>
      <c r="P29" s="55">
        <f t="shared" si="17"/>
        <v>0</v>
      </c>
      <c r="Q29" s="50"/>
      <c r="R29" s="50"/>
      <c r="S29" s="50"/>
      <c r="T29" s="70">
        <f t="shared" si="18"/>
        <v>0</v>
      </c>
      <c r="U29" s="70">
        <f t="shared" si="19"/>
        <v>0</v>
      </c>
      <c r="V29" s="62" t="str">
        <f t="shared" si="20"/>
        <v xml:space="preserve"> </v>
      </c>
      <c r="W29" s="38"/>
      <c r="X29" s="58"/>
      <c r="Y29" s="58"/>
      <c r="Z29" s="55">
        <f t="shared" si="21"/>
        <v>0</v>
      </c>
      <c r="AA29" s="58"/>
      <c r="AB29" s="58"/>
      <c r="AC29" s="58"/>
      <c r="AD29" s="70">
        <f t="shared" si="22"/>
        <v>0</v>
      </c>
      <c r="AE29" s="70">
        <f t="shared" si="23"/>
        <v>0</v>
      </c>
      <c r="AF29" s="66" t="str">
        <f t="shared" si="24"/>
        <v xml:space="preserve"> </v>
      </c>
      <c r="AG29" s="51"/>
      <c r="AH29" s="50"/>
      <c r="AI29" s="50"/>
      <c r="AJ29" s="55">
        <f t="shared" si="25"/>
        <v>0</v>
      </c>
      <c r="AK29" s="50"/>
      <c r="AL29" s="50"/>
      <c r="AM29" s="50"/>
      <c r="AN29" s="70">
        <f t="shared" si="26"/>
        <v>0</v>
      </c>
      <c r="AO29" s="70">
        <f t="shared" si="27"/>
        <v>0</v>
      </c>
      <c r="AP29" s="62" t="str">
        <f t="shared" si="28"/>
        <v xml:space="preserve"> </v>
      </c>
      <c r="AQ29" s="38"/>
      <c r="AR29" s="58"/>
      <c r="AS29" s="58"/>
      <c r="AT29" s="55">
        <f t="shared" si="29"/>
        <v>0</v>
      </c>
      <c r="AU29" s="58"/>
      <c r="AV29" s="58"/>
      <c r="AW29" s="58"/>
      <c r="AX29" s="70">
        <f t="shared" si="30"/>
        <v>0</v>
      </c>
      <c r="AY29" s="70">
        <f t="shared" si="31"/>
        <v>0</v>
      </c>
      <c r="AZ29" s="66" t="str">
        <f t="shared" si="32"/>
        <v xml:space="preserve"> </v>
      </c>
      <c r="BA29" s="51"/>
      <c r="BB29" s="50"/>
      <c r="BC29" s="50"/>
      <c r="BD29" s="55">
        <f t="shared" si="33"/>
        <v>0</v>
      </c>
      <c r="BE29" s="50"/>
      <c r="BF29" s="50"/>
      <c r="BG29" s="50"/>
      <c r="BH29" s="70">
        <f t="shared" si="34"/>
        <v>0</v>
      </c>
      <c r="BI29" s="70">
        <f t="shared" si="35"/>
        <v>0</v>
      </c>
      <c r="BJ29" s="62" t="str">
        <f t="shared" si="36"/>
        <v xml:space="preserve"> </v>
      </c>
      <c r="BK29" s="38"/>
      <c r="BL29" s="58"/>
      <c r="BM29" s="58"/>
      <c r="BN29" s="55">
        <f t="shared" si="37"/>
        <v>0</v>
      </c>
      <c r="BO29" s="58"/>
      <c r="BP29" s="58"/>
      <c r="BQ29" s="58"/>
      <c r="BR29" s="70">
        <f t="shared" si="38"/>
        <v>0</v>
      </c>
      <c r="BS29" s="70">
        <f t="shared" si="39"/>
        <v>0</v>
      </c>
      <c r="BT29" s="66" t="str">
        <f t="shared" si="40"/>
        <v xml:space="preserve"> </v>
      </c>
      <c r="BU29" s="51"/>
      <c r="BV29" s="50"/>
      <c r="BW29" s="50"/>
      <c r="BX29" s="55">
        <f t="shared" si="41"/>
        <v>0</v>
      </c>
      <c r="BY29" s="50"/>
      <c r="BZ29" s="50"/>
      <c r="CA29" s="50"/>
      <c r="CB29" s="70">
        <f t="shared" si="42"/>
        <v>0</v>
      </c>
      <c r="CC29" s="70">
        <f t="shared" si="43"/>
        <v>0</v>
      </c>
      <c r="CD29" s="62" t="str">
        <f t="shared" si="44"/>
        <v xml:space="preserve"> </v>
      </c>
      <c r="CE29" s="38"/>
      <c r="CF29" s="58"/>
      <c r="CG29" s="58"/>
      <c r="CH29" s="55">
        <f t="shared" si="45"/>
        <v>0</v>
      </c>
      <c r="CI29" s="58"/>
      <c r="CJ29" s="58"/>
      <c r="CK29" s="58"/>
      <c r="CL29" s="70">
        <f t="shared" si="46"/>
        <v>0</v>
      </c>
      <c r="CM29" s="70">
        <f t="shared" si="47"/>
        <v>0</v>
      </c>
      <c r="CN29" s="66" t="str">
        <f t="shared" si="48"/>
        <v xml:space="preserve"> </v>
      </c>
      <c r="CO29" s="51"/>
      <c r="CP29" s="50"/>
      <c r="CQ29" s="50"/>
      <c r="CR29" s="55">
        <f t="shared" si="49"/>
        <v>0</v>
      </c>
      <c r="CS29" s="50"/>
      <c r="CT29" s="50"/>
      <c r="CU29" s="50"/>
      <c r="CV29" s="70">
        <f t="shared" si="50"/>
        <v>0</v>
      </c>
      <c r="CW29" s="70">
        <f t="shared" si="51"/>
        <v>0</v>
      </c>
      <c r="CX29" s="62" t="str">
        <f t="shared" si="52"/>
        <v xml:space="preserve"> </v>
      </c>
      <c r="CY29" s="38"/>
      <c r="CZ29" s="58"/>
      <c r="DA29" s="58"/>
      <c r="DB29" s="55">
        <f t="shared" si="53"/>
        <v>0</v>
      </c>
      <c r="DC29" s="58"/>
      <c r="DD29" s="58"/>
      <c r="DE29" s="58"/>
      <c r="DF29" s="70">
        <f t="shared" si="54"/>
        <v>0</v>
      </c>
      <c r="DG29" s="70">
        <f t="shared" si="55"/>
        <v>0</v>
      </c>
      <c r="DH29" s="66" t="str">
        <f t="shared" si="56"/>
        <v xml:space="preserve"> </v>
      </c>
      <c r="DI29" s="51"/>
      <c r="DJ29" s="50"/>
      <c r="DK29" s="50"/>
      <c r="DL29" s="55">
        <f t="shared" si="57"/>
        <v>0</v>
      </c>
      <c r="DM29" s="50"/>
      <c r="DN29" s="50"/>
      <c r="DO29" s="50"/>
      <c r="DP29" s="70">
        <f t="shared" si="58"/>
        <v>0</v>
      </c>
      <c r="DQ29" s="70">
        <f t="shared" si="59"/>
        <v>0</v>
      </c>
      <c r="DR29" s="62" t="str">
        <f t="shared" si="60"/>
        <v xml:space="preserve"> </v>
      </c>
      <c r="DS29" s="38">
        <f t="shared" si="61"/>
        <v>0</v>
      </c>
      <c r="DT29" s="58">
        <f t="shared" si="62"/>
        <v>0</v>
      </c>
      <c r="DU29" s="58">
        <f t="shared" si="63"/>
        <v>0</v>
      </c>
      <c r="DV29" s="55">
        <f t="shared" si="64"/>
        <v>0</v>
      </c>
      <c r="DW29" s="58">
        <f t="shared" si="65"/>
        <v>0</v>
      </c>
      <c r="DX29" s="58">
        <f t="shared" si="66"/>
        <v>0</v>
      </c>
      <c r="DY29" s="58">
        <f t="shared" si="67"/>
        <v>0</v>
      </c>
      <c r="DZ29" s="34">
        <f t="shared" si="68"/>
        <v>0</v>
      </c>
      <c r="EA29" s="34">
        <f t="shared" si="69"/>
        <v>0</v>
      </c>
      <c r="EB29" s="62" t="str">
        <f t="shared" si="70"/>
        <v xml:space="preserve"> </v>
      </c>
    </row>
    <row r="30" spans="1:132" x14ac:dyDescent="0.2">
      <c r="A30" s="11">
        <v>21</v>
      </c>
      <c r="B30" s="15"/>
      <c r="C30" s="51"/>
      <c r="D30" s="50"/>
      <c r="E30" s="50"/>
      <c r="F30" s="55">
        <f t="shared" si="13"/>
        <v>0</v>
      </c>
      <c r="G30" s="50"/>
      <c r="H30" s="50"/>
      <c r="I30" s="50"/>
      <c r="J30" s="70">
        <f t="shared" si="14"/>
        <v>0</v>
      </c>
      <c r="K30" s="70">
        <f t="shared" si="15"/>
        <v>0</v>
      </c>
      <c r="L30" s="62" t="str">
        <f t="shared" si="16"/>
        <v xml:space="preserve"> </v>
      </c>
      <c r="M30" s="51"/>
      <c r="N30" s="50"/>
      <c r="O30" s="50"/>
      <c r="P30" s="55">
        <f t="shared" si="17"/>
        <v>0</v>
      </c>
      <c r="Q30" s="50"/>
      <c r="R30" s="50"/>
      <c r="S30" s="50"/>
      <c r="T30" s="70">
        <f t="shared" si="18"/>
        <v>0</v>
      </c>
      <c r="U30" s="70">
        <f t="shared" si="19"/>
        <v>0</v>
      </c>
      <c r="V30" s="62" t="str">
        <f t="shared" si="20"/>
        <v xml:space="preserve"> </v>
      </c>
      <c r="W30" s="38"/>
      <c r="X30" s="58"/>
      <c r="Y30" s="58"/>
      <c r="Z30" s="55">
        <f t="shared" si="21"/>
        <v>0</v>
      </c>
      <c r="AA30" s="58"/>
      <c r="AB30" s="58"/>
      <c r="AC30" s="58"/>
      <c r="AD30" s="70">
        <f t="shared" si="22"/>
        <v>0</v>
      </c>
      <c r="AE30" s="70">
        <f t="shared" si="23"/>
        <v>0</v>
      </c>
      <c r="AF30" s="66" t="str">
        <f t="shared" si="24"/>
        <v xml:space="preserve"> </v>
      </c>
      <c r="AG30" s="51"/>
      <c r="AH30" s="50"/>
      <c r="AI30" s="50"/>
      <c r="AJ30" s="55">
        <f t="shared" si="25"/>
        <v>0</v>
      </c>
      <c r="AK30" s="50"/>
      <c r="AL30" s="50"/>
      <c r="AM30" s="50"/>
      <c r="AN30" s="70">
        <f t="shared" si="26"/>
        <v>0</v>
      </c>
      <c r="AO30" s="70">
        <f t="shared" si="27"/>
        <v>0</v>
      </c>
      <c r="AP30" s="62" t="str">
        <f t="shared" si="28"/>
        <v xml:space="preserve"> </v>
      </c>
      <c r="AQ30" s="38"/>
      <c r="AR30" s="58"/>
      <c r="AS30" s="58"/>
      <c r="AT30" s="55">
        <f t="shared" si="29"/>
        <v>0</v>
      </c>
      <c r="AU30" s="58"/>
      <c r="AV30" s="58"/>
      <c r="AW30" s="58"/>
      <c r="AX30" s="70">
        <f t="shared" si="30"/>
        <v>0</v>
      </c>
      <c r="AY30" s="70">
        <f t="shared" si="31"/>
        <v>0</v>
      </c>
      <c r="AZ30" s="66" t="str">
        <f t="shared" si="32"/>
        <v xml:space="preserve"> </v>
      </c>
      <c r="BA30" s="51"/>
      <c r="BB30" s="50"/>
      <c r="BC30" s="50"/>
      <c r="BD30" s="55">
        <f t="shared" si="33"/>
        <v>0</v>
      </c>
      <c r="BE30" s="50"/>
      <c r="BF30" s="50"/>
      <c r="BG30" s="50"/>
      <c r="BH30" s="70">
        <f t="shared" si="34"/>
        <v>0</v>
      </c>
      <c r="BI30" s="70">
        <f t="shared" si="35"/>
        <v>0</v>
      </c>
      <c r="BJ30" s="62" t="str">
        <f t="shared" si="36"/>
        <v xml:space="preserve"> </v>
      </c>
      <c r="BK30" s="38"/>
      <c r="BL30" s="58"/>
      <c r="BM30" s="58"/>
      <c r="BN30" s="55">
        <f t="shared" si="37"/>
        <v>0</v>
      </c>
      <c r="BO30" s="58"/>
      <c r="BP30" s="58"/>
      <c r="BQ30" s="58"/>
      <c r="BR30" s="70">
        <f t="shared" si="38"/>
        <v>0</v>
      </c>
      <c r="BS30" s="70">
        <f t="shared" si="39"/>
        <v>0</v>
      </c>
      <c r="BT30" s="66" t="str">
        <f t="shared" si="40"/>
        <v xml:space="preserve"> </v>
      </c>
      <c r="BU30" s="51"/>
      <c r="BV30" s="50"/>
      <c r="BW30" s="50"/>
      <c r="BX30" s="55">
        <f t="shared" si="41"/>
        <v>0</v>
      </c>
      <c r="BY30" s="50"/>
      <c r="BZ30" s="50"/>
      <c r="CA30" s="50"/>
      <c r="CB30" s="70">
        <f t="shared" si="42"/>
        <v>0</v>
      </c>
      <c r="CC30" s="70">
        <f t="shared" si="43"/>
        <v>0</v>
      </c>
      <c r="CD30" s="62" t="str">
        <f t="shared" si="44"/>
        <v xml:space="preserve"> </v>
      </c>
      <c r="CE30" s="38"/>
      <c r="CF30" s="58"/>
      <c r="CG30" s="58"/>
      <c r="CH30" s="55">
        <f t="shared" si="45"/>
        <v>0</v>
      </c>
      <c r="CI30" s="58"/>
      <c r="CJ30" s="58"/>
      <c r="CK30" s="58"/>
      <c r="CL30" s="70">
        <f t="shared" si="46"/>
        <v>0</v>
      </c>
      <c r="CM30" s="70">
        <f t="shared" si="47"/>
        <v>0</v>
      </c>
      <c r="CN30" s="66" t="str">
        <f t="shared" si="48"/>
        <v xml:space="preserve"> </v>
      </c>
      <c r="CO30" s="51"/>
      <c r="CP30" s="50"/>
      <c r="CQ30" s="50"/>
      <c r="CR30" s="55">
        <f t="shared" si="49"/>
        <v>0</v>
      </c>
      <c r="CS30" s="50"/>
      <c r="CT30" s="50"/>
      <c r="CU30" s="50"/>
      <c r="CV30" s="70">
        <f t="shared" si="50"/>
        <v>0</v>
      </c>
      <c r="CW30" s="70">
        <f t="shared" si="51"/>
        <v>0</v>
      </c>
      <c r="CX30" s="62" t="str">
        <f t="shared" si="52"/>
        <v xml:space="preserve"> </v>
      </c>
      <c r="CY30" s="38"/>
      <c r="CZ30" s="58"/>
      <c r="DA30" s="58"/>
      <c r="DB30" s="55">
        <f t="shared" si="53"/>
        <v>0</v>
      </c>
      <c r="DC30" s="58"/>
      <c r="DD30" s="58"/>
      <c r="DE30" s="58"/>
      <c r="DF30" s="70">
        <f t="shared" si="54"/>
        <v>0</v>
      </c>
      <c r="DG30" s="70">
        <f t="shared" si="55"/>
        <v>0</v>
      </c>
      <c r="DH30" s="66" t="str">
        <f t="shared" si="56"/>
        <v xml:space="preserve"> </v>
      </c>
      <c r="DI30" s="51"/>
      <c r="DJ30" s="50"/>
      <c r="DK30" s="50"/>
      <c r="DL30" s="55">
        <f t="shared" si="57"/>
        <v>0</v>
      </c>
      <c r="DM30" s="50"/>
      <c r="DN30" s="50"/>
      <c r="DO30" s="50"/>
      <c r="DP30" s="70">
        <f t="shared" si="58"/>
        <v>0</v>
      </c>
      <c r="DQ30" s="70">
        <f t="shared" si="59"/>
        <v>0</v>
      </c>
      <c r="DR30" s="62" t="str">
        <f t="shared" si="60"/>
        <v xml:space="preserve"> </v>
      </c>
      <c r="DS30" s="38">
        <f t="shared" si="61"/>
        <v>0</v>
      </c>
      <c r="DT30" s="58">
        <f t="shared" si="62"/>
        <v>0</v>
      </c>
      <c r="DU30" s="58">
        <f t="shared" si="63"/>
        <v>0</v>
      </c>
      <c r="DV30" s="55">
        <f t="shared" si="64"/>
        <v>0</v>
      </c>
      <c r="DW30" s="58">
        <f t="shared" si="65"/>
        <v>0</v>
      </c>
      <c r="DX30" s="58">
        <f t="shared" si="66"/>
        <v>0</v>
      </c>
      <c r="DY30" s="58">
        <f t="shared" si="67"/>
        <v>0</v>
      </c>
      <c r="DZ30" s="34">
        <f t="shared" si="68"/>
        <v>0</v>
      </c>
      <c r="EA30" s="34">
        <f t="shared" si="69"/>
        <v>0</v>
      </c>
      <c r="EB30" s="62" t="str">
        <f t="shared" si="70"/>
        <v xml:space="preserve"> </v>
      </c>
    </row>
    <row r="31" spans="1:132" x14ac:dyDescent="0.2">
      <c r="A31" s="11">
        <v>22</v>
      </c>
      <c r="B31" s="15"/>
      <c r="C31" s="51"/>
      <c r="D31" s="50"/>
      <c r="E31" s="50"/>
      <c r="F31" s="55">
        <f t="shared" si="13"/>
        <v>0</v>
      </c>
      <c r="G31" s="50"/>
      <c r="H31" s="50"/>
      <c r="I31" s="50"/>
      <c r="J31" s="70">
        <f t="shared" si="14"/>
        <v>0</v>
      </c>
      <c r="K31" s="70">
        <f t="shared" si="15"/>
        <v>0</v>
      </c>
      <c r="L31" s="62" t="str">
        <f t="shared" si="16"/>
        <v xml:space="preserve"> </v>
      </c>
      <c r="M31" s="51"/>
      <c r="N31" s="50"/>
      <c r="O31" s="50"/>
      <c r="P31" s="55">
        <f t="shared" si="17"/>
        <v>0</v>
      </c>
      <c r="Q31" s="50"/>
      <c r="R31" s="50"/>
      <c r="S31" s="50"/>
      <c r="T31" s="70">
        <f t="shared" si="18"/>
        <v>0</v>
      </c>
      <c r="U31" s="70">
        <f t="shared" si="19"/>
        <v>0</v>
      </c>
      <c r="V31" s="62" t="str">
        <f t="shared" si="20"/>
        <v xml:space="preserve"> </v>
      </c>
      <c r="W31" s="38"/>
      <c r="X31" s="58"/>
      <c r="Y31" s="58"/>
      <c r="Z31" s="55">
        <f t="shared" si="21"/>
        <v>0</v>
      </c>
      <c r="AA31" s="58"/>
      <c r="AB31" s="58"/>
      <c r="AC31" s="58"/>
      <c r="AD31" s="70">
        <f t="shared" si="22"/>
        <v>0</v>
      </c>
      <c r="AE31" s="70">
        <f t="shared" si="23"/>
        <v>0</v>
      </c>
      <c r="AF31" s="66" t="str">
        <f t="shared" si="24"/>
        <v xml:space="preserve"> </v>
      </c>
      <c r="AG31" s="51"/>
      <c r="AH31" s="50"/>
      <c r="AI31" s="50"/>
      <c r="AJ31" s="55">
        <f t="shared" si="25"/>
        <v>0</v>
      </c>
      <c r="AK31" s="50"/>
      <c r="AL31" s="50"/>
      <c r="AM31" s="50"/>
      <c r="AN31" s="70">
        <f t="shared" si="26"/>
        <v>0</v>
      </c>
      <c r="AO31" s="70">
        <f t="shared" si="27"/>
        <v>0</v>
      </c>
      <c r="AP31" s="62" t="str">
        <f t="shared" si="28"/>
        <v xml:space="preserve"> </v>
      </c>
      <c r="AQ31" s="38"/>
      <c r="AR31" s="58"/>
      <c r="AS31" s="58"/>
      <c r="AT31" s="55">
        <f t="shared" si="29"/>
        <v>0</v>
      </c>
      <c r="AU31" s="58"/>
      <c r="AV31" s="58"/>
      <c r="AW31" s="58"/>
      <c r="AX31" s="70">
        <f t="shared" si="30"/>
        <v>0</v>
      </c>
      <c r="AY31" s="70">
        <f t="shared" si="31"/>
        <v>0</v>
      </c>
      <c r="AZ31" s="66" t="str">
        <f t="shared" si="32"/>
        <v xml:space="preserve"> </v>
      </c>
      <c r="BA31" s="51"/>
      <c r="BB31" s="50"/>
      <c r="BC31" s="50"/>
      <c r="BD31" s="55">
        <f t="shared" si="33"/>
        <v>0</v>
      </c>
      <c r="BE31" s="50"/>
      <c r="BF31" s="50"/>
      <c r="BG31" s="50"/>
      <c r="BH31" s="70">
        <f t="shared" si="34"/>
        <v>0</v>
      </c>
      <c r="BI31" s="70">
        <f t="shared" si="35"/>
        <v>0</v>
      </c>
      <c r="BJ31" s="62" t="str">
        <f t="shared" si="36"/>
        <v xml:space="preserve"> </v>
      </c>
      <c r="BK31" s="38"/>
      <c r="BL31" s="58"/>
      <c r="BM31" s="58"/>
      <c r="BN31" s="55">
        <f t="shared" si="37"/>
        <v>0</v>
      </c>
      <c r="BO31" s="58"/>
      <c r="BP31" s="58"/>
      <c r="BQ31" s="58"/>
      <c r="BR31" s="70">
        <f t="shared" si="38"/>
        <v>0</v>
      </c>
      <c r="BS31" s="70">
        <f t="shared" si="39"/>
        <v>0</v>
      </c>
      <c r="BT31" s="66" t="str">
        <f t="shared" si="40"/>
        <v xml:space="preserve"> </v>
      </c>
      <c r="BU31" s="51"/>
      <c r="BV31" s="50"/>
      <c r="BW31" s="50"/>
      <c r="BX31" s="55">
        <f t="shared" si="41"/>
        <v>0</v>
      </c>
      <c r="BY31" s="50"/>
      <c r="BZ31" s="50"/>
      <c r="CA31" s="50"/>
      <c r="CB31" s="70">
        <f t="shared" si="42"/>
        <v>0</v>
      </c>
      <c r="CC31" s="70">
        <f t="shared" si="43"/>
        <v>0</v>
      </c>
      <c r="CD31" s="62" t="str">
        <f t="shared" si="44"/>
        <v xml:space="preserve"> </v>
      </c>
      <c r="CE31" s="38"/>
      <c r="CF31" s="58"/>
      <c r="CG31" s="58"/>
      <c r="CH31" s="55">
        <f t="shared" si="45"/>
        <v>0</v>
      </c>
      <c r="CI31" s="58"/>
      <c r="CJ31" s="58"/>
      <c r="CK31" s="58"/>
      <c r="CL31" s="70">
        <f t="shared" si="46"/>
        <v>0</v>
      </c>
      <c r="CM31" s="70">
        <f t="shared" si="47"/>
        <v>0</v>
      </c>
      <c r="CN31" s="66" t="str">
        <f t="shared" si="48"/>
        <v xml:space="preserve"> </v>
      </c>
      <c r="CO31" s="51"/>
      <c r="CP31" s="50"/>
      <c r="CQ31" s="50"/>
      <c r="CR31" s="55">
        <f t="shared" si="49"/>
        <v>0</v>
      </c>
      <c r="CS31" s="50"/>
      <c r="CT31" s="50"/>
      <c r="CU31" s="50"/>
      <c r="CV31" s="70">
        <f t="shared" si="50"/>
        <v>0</v>
      </c>
      <c r="CW31" s="70">
        <f t="shared" si="51"/>
        <v>0</v>
      </c>
      <c r="CX31" s="62" t="str">
        <f t="shared" si="52"/>
        <v xml:space="preserve"> </v>
      </c>
      <c r="CY31" s="38"/>
      <c r="CZ31" s="58"/>
      <c r="DA31" s="58"/>
      <c r="DB31" s="55">
        <f t="shared" si="53"/>
        <v>0</v>
      </c>
      <c r="DC31" s="58"/>
      <c r="DD31" s="58"/>
      <c r="DE31" s="58"/>
      <c r="DF31" s="70">
        <f t="shared" si="54"/>
        <v>0</v>
      </c>
      <c r="DG31" s="70">
        <f t="shared" si="55"/>
        <v>0</v>
      </c>
      <c r="DH31" s="66" t="str">
        <f t="shared" si="56"/>
        <v xml:space="preserve"> </v>
      </c>
      <c r="DI31" s="51"/>
      <c r="DJ31" s="50"/>
      <c r="DK31" s="50"/>
      <c r="DL31" s="55">
        <f t="shared" si="57"/>
        <v>0</v>
      </c>
      <c r="DM31" s="50"/>
      <c r="DN31" s="50"/>
      <c r="DO31" s="50"/>
      <c r="DP31" s="70">
        <f t="shared" si="58"/>
        <v>0</v>
      </c>
      <c r="DQ31" s="70">
        <f t="shared" si="59"/>
        <v>0</v>
      </c>
      <c r="DR31" s="62" t="str">
        <f t="shared" si="60"/>
        <v xml:space="preserve"> </v>
      </c>
      <c r="DS31" s="38">
        <f t="shared" si="61"/>
        <v>0</v>
      </c>
      <c r="DT31" s="58">
        <f t="shared" si="62"/>
        <v>0</v>
      </c>
      <c r="DU31" s="58">
        <f t="shared" si="63"/>
        <v>0</v>
      </c>
      <c r="DV31" s="55">
        <f t="shared" si="64"/>
        <v>0</v>
      </c>
      <c r="DW31" s="58">
        <f t="shared" si="65"/>
        <v>0</v>
      </c>
      <c r="DX31" s="58">
        <f t="shared" si="66"/>
        <v>0</v>
      </c>
      <c r="DY31" s="58">
        <f t="shared" si="67"/>
        <v>0</v>
      </c>
      <c r="DZ31" s="34">
        <f t="shared" si="68"/>
        <v>0</v>
      </c>
      <c r="EA31" s="34">
        <f t="shared" si="69"/>
        <v>0</v>
      </c>
      <c r="EB31" s="62" t="str">
        <f t="shared" si="70"/>
        <v xml:space="preserve"> </v>
      </c>
    </row>
    <row r="32" spans="1:132" x14ac:dyDescent="0.2">
      <c r="A32" s="11">
        <v>23</v>
      </c>
      <c r="B32" s="15"/>
      <c r="C32" s="51"/>
      <c r="D32" s="50"/>
      <c r="E32" s="50"/>
      <c r="F32" s="55">
        <f t="shared" si="13"/>
        <v>0</v>
      </c>
      <c r="G32" s="50"/>
      <c r="H32" s="50"/>
      <c r="I32" s="50"/>
      <c r="J32" s="70">
        <f t="shared" si="14"/>
        <v>0</v>
      </c>
      <c r="K32" s="70">
        <f t="shared" si="15"/>
        <v>0</v>
      </c>
      <c r="L32" s="62" t="str">
        <f t="shared" si="16"/>
        <v xml:space="preserve"> </v>
      </c>
      <c r="M32" s="51"/>
      <c r="N32" s="50"/>
      <c r="O32" s="50"/>
      <c r="P32" s="55">
        <f t="shared" si="17"/>
        <v>0</v>
      </c>
      <c r="Q32" s="50"/>
      <c r="R32" s="50"/>
      <c r="S32" s="50"/>
      <c r="T32" s="70">
        <f t="shared" si="18"/>
        <v>0</v>
      </c>
      <c r="U32" s="70">
        <f t="shared" si="19"/>
        <v>0</v>
      </c>
      <c r="V32" s="62" t="str">
        <f t="shared" si="20"/>
        <v xml:space="preserve"> </v>
      </c>
      <c r="W32" s="38"/>
      <c r="X32" s="58"/>
      <c r="Y32" s="58"/>
      <c r="Z32" s="55">
        <f t="shared" si="21"/>
        <v>0</v>
      </c>
      <c r="AA32" s="58"/>
      <c r="AB32" s="58"/>
      <c r="AC32" s="58"/>
      <c r="AD32" s="70">
        <f t="shared" si="22"/>
        <v>0</v>
      </c>
      <c r="AE32" s="70">
        <f t="shared" si="23"/>
        <v>0</v>
      </c>
      <c r="AF32" s="66" t="str">
        <f t="shared" si="24"/>
        <v xml:space="preserve"> </v>
      </c>
      <c r="AG32" s="51"/>
      <c r="AH32" s="50"/>
      <c r="AI32" s="50"/>
      <c r="AJ32" s="55">
        <f t="shared" si="25"/>
        <v>0</v>
      </c>
      <c r="AK32" s="50"/>
      <c r="AL32" s="50"/>
      <c r="AM32" s="50"/>
      <c r="AN32" s="70">
        <f t="shared" si="26"/>
        <v>0</v>
      </c>
      <c r="AO32" s="70">
        <f t="shared" si="27"/>
        <v>0</v>
      </c>
      <c r="AP32" s="62" t="str">
        <f t="shared" si="28"/>
        <v xml:space="preserve"> </v>
      </c>
      <c r="AQ32" s="38"/>
      <c r="AR32" s="58"/>
      <c r="AS32" s="58"/>
      <c r="AT32" s="55">
        <f t="shared" si="29"/>
        <v>0</v>
      </c>
      <c r="AU32" s="58"/>
      <c r="AV32" s="58"/>
      <c r="AW32" s="58"/>
      <c r="AX32" s="70">
        <f t="shared" si="30"/>
        <v>0</v>
      </c>
      <c r="AY32" s="70">
        <f t="shared" si="31"/>
        <v>0</v>
      </c>
      <c r="AZ32" s="66" t="str">
        <f t="shared" si="32"/>
        <v xml:space="preserve"> </v>
      </c>
      <c r="BA32" s="51"/>
      <c r="BB32" s="50"/>
      <c r="BC32" s="50"/>
      <c r="BD32" s="55">
        <f t="shared" si="33"/>
        <v>0</v>
      </c>
      <c r="BE32" s="50"/>
      <c r="BF32" s="50"/>
      <c r="BG32" s="50"/>
      <c r="BH32" s="70">
        <f t="shared" si="34"/>
        <v>0</v>
      </c>
      <c r="BI32" s="70">
        <f t="shared" si="35"/>
        <v>0</v>
      </c>
      <c r="BJ32" s="62" t="str">
        <f t="shared" si="36"/>
        <v xml:space="preserve"> </v>
      </c>
      <c r="BK32" s="38"/>
      <c r="BL32" s="58"/>
      <c r="BM32" s="58"/>
      <c r="BN32" s="55">
        <f t="shared" si="37"/>
        <v>0</v>
      </c>
      <c r="BO32" s="58"/>
      <c r="BP32" s="58"/>
      <c r="BQ32" s="58"/>
      <c r="BR32" s="70">
        <f t="shared" si="38"/>
        <v>0</v>
      </c>
      <c r="BS32" s="70">
        <f t="shared" si="39"/>
        <v>0</v>
      </c>
      <c r="BT32" s="66" t="str">
        <f t="shared" si="40"/>
        <v xml:space="preserve"> </v>
      </c>
      <c r="BU32" s="51"/>
      <c r="BV32" s="50"/>
      <c r="BW32" s="50"/>
      <c r="BX32" s="55">
        <f t="shared" si="41"/>
        <v>0</v>
      </c>
      <c r="BY32" s="50"/>
      <c r="BZ32" s="50"/>
      <c r="CA32" s="50"/>
      <c r="CB32" s="70">
        <f t="shared" si="42"/>
        <v>0</v>
      </c>
      <c r="CC32" s="70">
        <f t="shared" si="43"/>
        <v>0</v>
      </c>
      <c r="CD32" s="62" t="str">
        <f t="shared" si="44"/>
        <v xml:space="preserve"> </v>
      </c>
      <c r="CE32" s="38"/>
      <c r="CF32" s="58"/>
      <c r="CG32" s="58"/>
      <c r="CH32" s="55">
        <f t="shared" si="45"/>
        <v>0</v>
      </c>
      <c r="CI32" s="58"/>
      <c r="CJ32" s="58"/>
      <c r="CK32" s="58"/>
      <c r="CL32" s="70">
        <f t="shared" si="46"/>
        <v>0</v>
      </c>
      <c r="CM32" s="70">
        <f t="shared" si="47"/>
        <v>0</v>
      </c>
      <c r="CN32" s="66" t="str">
        <f t="shared" si="48"/>
        <v xml:space="preserve"> </v>
      </c>
      <c r="CO32" s="51"/>
      <c r="CP32" s="50"/>
      <c r="CQ32" s="50"/>
      <c r="CR32" s="55">
        <f t="shared" si="49"/>
        <v>0</v>
      </c>
      <c r="CS32" s="50"/>
      <c r="CT32" s="50"/>
      <c r="CU32" s="50"/>
      <c r="CV32" s="70">
        <f t="shared" si="50"/>
        <v>0</v>
      </c>
      <c r="CW32" s="70">
        <f t="shared" si="51"/>
        <v>0</v>
      </c>
      <c r="CX32" s="62" t="str">
        <f t="shared" si="52"/>
        <v xml:space="preserve"> </v>
      </c>
      <c r="CY32" s="38"/>
      <c r="CZ32" s="58"/>
      <c r="DA32" s="58"/>
      <c r="DB32" s="55">
        <f t="shared" si="53"/>
        <v>0</v>
      </c>
      <c r="DC32" s="58"/>
      <c r="DD32" s="58"/>
      <c r="DE32" s="58"/>
      <c r="DF32" s="70">
        <f t="shared" si="54"/>
        <v>0</v>
      </c>
      <c r="DG32" s="70">
        <f t="shared" si="55"/>
        <v>0</v>
      </c>
      <c r="DH32" s="66" t="str">
        <f t="shared" si="56"/>
        <v xml:space="preserve"> </v>
      </c>
      <c r="DI32" s="51"/>
      <c r="DJ32" s="50"/>
      <c r="DK32" s="50"/>
      <c r="DL32" s="55">
        <f t="shared" si="57"/>
        <v>0</v>
      </c>
      <c r="DM32" s="50"/>
      <c r="DN32" s="50"/>
      <c r="DO32" s="50"/>
      <c r="DP32" s="70">
        <f t="shared" si="58"/>
        <v>0</v>
      </c>
      <c r="DQ32" s="70">
        <f t="shared" si="59"/>
        <v>0</v>
      </c>
      <c r="DR32" s="62" t="str">
        <f t="shared" si="60"/>
        <v xml:space="preserve"> </v>
      </c>
      <c r="DS32" s="38">
        <f t="shared" si="61"/>
        <v>0</v>
      </c>
      <c r="DT32" s="58">
        <f t="shared" si="62"/>
        <v>0</v>
      </c>
      <c r="DU32" s="58">
        <f t="shared" si="63"/>
        <v>0</v>
      </c>
      <c r="DV32" s="55">
        <f t="shared" si="64"/>
        <v>0</v>
      </c>
      <c r="DW32" s="58">
        <f t="shared" si="65"/>
        <v>0</v>
      </c>
      <c r="DX32" s="58">
        <f t="shared" si="66"/>
        <v>0</v>
      </c>
      <c r="DY32" s="58">
        <f t="shared" si="67"/>
        <v>0</v>
      </c>
      <c r="DZ32" s="34">
        <f t="shared" si="68"/>
        <v>0</v>
      </c>
      <c r="EA32" s="34">
        <f t="shared" si="69"/>
        <v>0</v>
      </c>
      <c r="EB32" s="62" t="str">
        <f t="shared" si="70"/>
        <v xml:space="preserve"> </v>
      </c>
    </row>
    <row r="33" spans="1:132" x14ac:dyDescent="0.2">
      <c r="A33" s="11">
        <v>24</v>
      </c>
      <c r="B33" s="15"/>
      <c r="C33" s="51"/>
      <c r="D33" s="50"/>
      <c r="E33" s="50"/>
      <c r="F33" s="55">
        <f t="shared" si="13"/>
        <v>0</v>
      </c>
      <c r="G33" s="50"/>
      <c r="H33" s="50"/>
      <c r="I33" s="50"/>
      <c r="J33" s="70">
        <f t="shared" si="14"/>
        <v>0</v>
      </c>
      <c r="K33" s="70">
        <f t="shared" si="15"/>
        <v>0</v>
      </c>
      <c r="L33" s="62" t="str">
        <f t="shared" si="16"/>
        <v xml:space="preserve"> </v>
      </c>
      <c r="M33" s="51"/>
      <c r="N33" s="50"/>
      <c r="O33" s="50"/>
      <c r="P33" s="55">
        <f t="shared" si="17"/>
        <v>0</v>
      </c>
      <c r="Q33" s="50"/>
      <c r="R33" s="50"/>
      <c r="S33" s="50"/>
      <c r="T33" s="70">
        <f t="shared" si="18"/>
        <v>0</v>
      </c>
      <c r="U33" s="70">
        <f t="shared" si="19"/>
        <v>0</v>
      </c>
      <c r="V33" s="62" t="str">
        <f t="shared" si="20"/>
        <v xml:space="preserve"> </v>
      </c>
      <c r="W33" s="38"/>
      <c r="X33" s="58"/>
      <c r="Y33" s="58"/>
      <c r="Z33" s="55">
        <f t="shared" si="21"/>
        <v>0</v>
      </c>
      <c r="AA33" s="58"/>
      <c r="AB33" s="58"/>
      <c r="AC33" s="58"/>
      <c r="AD33" s="70">
        <f t="shared" si="22"/>
        <v>0</v>
      </c>
      <c r="AE33" s="70">
        <f t="shared" si="23"/>
        <v>0</v>
      </c>
      <c r="AF33" s="66" t="str">
        <f t="shared" si="24"/>
        <v xml:space="preserve"> </v>
      </c>
      <c r="AG33" s="51"/>
      <c r="AH33" s="50"/>
      <c r="AI33" s="50"/>
      <c r="AJ33" s="55">
        <f t="shared" si="25"/>
        <v>0</v>
      </c>
      <c r="AK33" s="50"/>
      <c r="AL33" s="50"/>
      <c r="AM33" s="50"/>
      <c r="AN33" s="70">
        <f t="shared" si="26"/>
        <v>0</v>
      </c>
      <c r="AO33" s="70">
        <f t="shared" si="27"/>
        <v>0</v>
      </c>
      <c r="AP33" s="62" t="str">
        <f t="shared" si="28"/>
        <v xml:space="preserve"> </v>
      </c>
      <c r="AQ33" s="38"/>
      <c r="AR33" s="58"/>
      <c r="AS33" s="58"/>
      <c r="AT33" s="55">
        <f t="shared" si="29"/>
        <v>0</v>
      </c>
      <c r="AU33" s="58"/>
      <c r="AV33" s="58"/>
      <c r="AW33" s="58"/>
      <c r="AX33" s="70">
        <f t="shared" si="30"/>
        <v>0</v>
      </c>
      <c r="AY33" s="70">
        <f t="shared" si="31"/>
        <v>0</v>
      </c>
      <c r="AZ33" s="66" t="str">
        <f t="shared" si="32"/>
        <v xml:space="preserve"> </v>
      </c>
      <c r="BA33" s="51"/>
      <c r="BB33" s="50"/>
      <c r="BC33" s="50"/>
      <c r="BD33" s="55">
        <f t="shared" si="33"/>
        <v>0</v>
      </c>
      <c r="BE33" s="50"/>
      <c r="BF33" s="50"/>
      <c r="BG33" s="50"/>
      <c r="BH33" s="70">
        <f t="shared" si="34"/>
        <v>0</v>
      </c>
      <c r="BI33" s="70">
        <f t="shared" si="35"/>
        <v>0</v>
      </c>
      <c r="BJ33" s="62" t="str">
        <f t="shared" si="36"/>
        <v xml:space="preserve"> </v>
      </c>
      <c r="BK33" s="38"/>
      <c r="BL33" s="58"/>
      <c r="BM33" s="58"/>
      <c r="BN33" s="55">
        <f t="shared" si="37"/>
        <v>0</v>
      </c>
      <c r="BO33" s="58"/>
      <c r="BP33" s="58"/>
      <c r="BQ33" s="58"/>
      <c r="BR33" s="70">
        <f t="shared" si="38"/>
        <v>0</v>
      </c>
      <c r="BS33" s="70">
        <f t="shared" si="39"/>
        <v>0</v>
      </c>
      <c r="BT33" s="66" t="str">
        <f t="shared" si="40"/>
        <v xml:space="preserve"> </v>
      </c>
      <c r="BU33" s="51"/>
      <c r="BV33" s="50"/>
      <c r="BW33" s="50"/>
      <c r="BX33" s="55">
        <f t="shared" si="41"/>
        <v>0</v>
      </c>
      <c r="BY33" s="50"/>
      <c r="BZ33" s="50"/>
      <c r="CA33" s="50"/>
      <c r="CB33" s="70">
        <f t="shared" si="42"/>
        <v>0</v>
      </c>
      <c r="CC33" s="70">
        <f t="shared" si="43"/>
        <v>0</v>
      </c>
      <c r="CD33" s="62" t="str">
        <f t="shared" si="44"/>
        <v xml:space="preserve"> </v>
      </c>
      <c r="CE33" s="38"/>
      <c r="CF33" s="58"/>
      <c r="CG33" s="58"/>
      <c r="CH33" s="55">
        <f t="shared" si="45"/>
        <v>0</v>
      </c>
      <c r="CI33" s="58"/>
      <c r="CJ33" s="58"/>
      <c r="CK33" s="58"/>
      <c r="CL33" s="70">
        <f t="shared" si="46"/>
        <v>0</v>
      </c>
      <c r="CM33" s="70">
        <f t="shared" si="47"/>
        <v>0</v>
      </c>
      <c r="CN33" s="66" t="str">
        <f t="shared" si="48"/>
        <v xml:space="preserve"> </v>
      </c>
      <c r="CO33" s="51"/>
      <c r="CP33" s="50"/>
      <c r="CQ33" s="50"/>
      <c r="CR33" s="55">
        <f t="shared" si="49"/>
        <v>0</v>
      </c>
      <c r="CS33" s="50"/>
      <c r="CT33" s="50"/>
      <c r="CU33" s="50"/>
      <c r="CV33" s="70">
        <f t="shared" si="50"/>
        <v>0</v>
      </c>
      <c r="CW33" s="70">
        <f t="shared" si="51"/>
        <v>0</v>
      </c>
      <c r="CX33" s="62" t="str">
        <f t="shared" si="52"/>
        <v xml:space="preserve"> </v>
      </c>
      <c r="CY33" s="38"/>
      <c r="CZ33" s="58"/>
      <c r="DA33" s="58"/>
      <c r="DB33" s="55">
        <f t="shared" si="53"/>
        <v>0</v>
      </c>
      <c r="DC33" s="58"/>
      <c r="DD33" s="58"/>
      <c r="DE33" s="58"/>
      <c r="DF33" s="70">
        <f t="shared" si="54"/>
        <v>0</v>
      </c>
      <c r="DG33" s="70">
        <f t="shared" si="55"/>
        <v>0</v>
      </c>
      <c r="DH33" s="66" t="str">
        <f t="shared" si="56"/>
        <v xml:space="preserve"> </v>
      </c>
      <c r="DI33" s="51"/>
      <c r="DJ33" s="50"/>
      <c r="DK33" s="50"/>
      <c r="DL33" s="55">
        <f t="shared" si="57"/>
        <v>0</v>
      </c>
      <c r="DM33" s="50"/>
      <c r="DN33" s="50"/>
      <c r="DO33" s="50"/>
      <c r="DP33" s="70">
        <f t="shared" si="58"/>
        <v>0</v>
      </c>
      <c r="DQ33" s="70">
        <f t="shared" si="59"/>
        <v>0</v>
      </c>
      <c r="DR33" s="62" t="str">
        <f t="shared" si="60"/>
        <v xml:space="preserve"> </v>
      </c>
      <c r="DS33" s="38">
        <f t="shared" si="61"/>
        <v>0</v>
      </c>
      <c r="DT33" s="58">
        <f t="shared" si="62"/>
        <v>0</v>
      </c>
      <c r="DU33" s="58">
        <f t="shared" si="63"/>
        <v>0</v>
      </c>
      <c r="DV33" s="55">
        <f t="shared" si="64"/>
        <v>0</v>
      </c>
      <c r="DW33" s="58">
        <f t="shared" si="65"/>
        <v>0</v>
      </c>
      <c r="DX33" s="58">
        <f t="shared" si="66"/>
        <v>0</v>
      </c>
      <c r="DY33" s="58">
        <f t="shared" si="67"/>
        <v>0</v>
      </c>
      <c r="DZ33" s="34">
        <f t="shared" si="68"/>
        <v>0</v>
      </c>
      <c r="EA33" s="34">
        <f t="shared" si="69"/>
        <v>0</v>
      </c>
      <c r="EB33" s="62" t="str">
        <f t="shared" si="70"/>
        <v xml:space="preserve"> </v>
      </c>
    </row>
    <row r="34" spans="1:132" x14ac:dyDescent="0.2">
      <c r="A34" s="11">
        <v>25</v>
      </c>
      <c r="B34" s="15"/>
      <c r="C34" s="51"/>
      <c r="D34" s="50"/>
      <c r="E34" s="50"/>
      <c r="F34" s="55">
        <f t="shared" si="13"/>
        <v>0</v>
      </c>
      <c r="G34" s="50"/>
      <c r="H34" s="50"/>
      <c r="I34" s="50"/>
      <c r="J34" s="70">
        <f t="shared" si="14"/>
        <v>0</v>
      </c>
      <c r="K34" s="70">
        <f t="shared" si="15"/>
        <v>0</v>
      </c>
      <c r="L34" s="62" t="str">
        <f t="shared" si="16"/>
        <v xml:space="preserve"> </v>
      </c>
      <c r="M34" s="51"/>
      <c r="N34" s="50"/>
      <c r="O34" s="50"/>
      <c r="P34" s="55">
        <f t="shared" si="17"/>
        <v>0</v>
      </c>
      <c r="Q34" s="50"/>
      <c r="R34" s="50"/>
      <c r="S34" s="50"/>
      <c r="T34" s="70">
        <f t="shared" si="18"/>
        <v>0</v>
      </c>
      <c r="U34" s="70">
        <f t="shared" si="19"/>
        <v>0</v>
      </c>
      <c r="V34" s="62" t="str">
        <f t="shared" si="20"/>
        <v xml:space="preserve"> </v>
      </c>
      <c r="W34" s="38"/>
      <c r="X34" s="58"/>
      <c r="Y34" s="58"/>
      <c r="Z34" s="55">
        <f t="shared" si="21"/>
        <v>0</v>
      </c>
      <c r="AA34" s="58"/>
      <c r="AB34" s="58"/>
      <c r="AC34" s="58"/>
      <c r="AD34" s="70">
        <f t="shared" si="22"/>
        <v>0</v>
      </c>
      <c r="AE34" s="70">
        <f t="shared" si="23"/>
        <v>0</v>
      </c>
      <c r="AF34" s="66" t="str">
        <f t="shared" si="24"/>
        <v xml:space="preserve"> </v>
      </c>
      <c r="AG34" s="51"/>
      <c r="AH34" s="50"/>
      <c r="AI34" s="50"/>
      <c r="AJ34" s="55">
        <f t="shared" si="25"/>
        <v>0</v>
      </c>
      <c r="AK34" s="50"/>
      <c r="AL34" s="50"/>
      <c r="AM34" s="50"/>
      <c r="AN34" s="70">
        <f t="shared" si="26"/>
        <v>0</v>
      </c>
      <c r="AO34" s="70">
        <f t="shared" si="27"/>
        <v>0</v>
      </c>
      <c r="AP34" s="62" t="str">
        <f t="shared" si="28"/>
        <v xml:space="preserve"> </v>
      </c>
      <c r="AQ34" s="38"/>
      <c r="AR34" s="58"/>
      <c r="AS34" s="58"/>
      <c r="AT34" s="55">
        <f t="shared" si="29"/>
        <v>0</v>
      </c>
      <c r="AU34" s="58"/>
      <c r="AV34" s="58"/>
      <c r="AW34" s="58"/>
      <c r="AX34" s="70">
        <f t="shared" si="30"/>
        <v>0</v>
      </c>
      <c r="AY34" s="70">
        <f t="shared" si="31"/>
        <v>0</v>
      </c>
      <c r="AZ34" s="66" t="str">
        <f t="shared" si="32"/>
        <v xml:space="preserve"> </v>
      </c>
      <c r="BA34" s="51"/>
      <c r="BB34" s="50"/>
      <c r="BC34" s="50"/>
      <c r="BD34" s="55">
        <f t="shared" si="33"/>
        <v>0</v>
      </c>
      <c r="BE34" s="50"/>
      <c r="BF34" s="50"/>
      <c r="BG34" s="50"/>
      <c r="BH34" s="70">
        <f t="shared" si="34"/>
        <v>0</v>
      </c>
      <c r="BI34" s="70">
        <f t="shared" si="35"/>
        <v>0</v>
      </c>
      <c r="BJ34" s="62" t="str">
        <f t="shared" si="36"/>
        <v xml:space="preserve"> </v>
      </c>
      <c r="BK34" s="38"/>
      <c r="BL34" s="58"/>
      <c r="BM34" s="58"/>
      <c r="BN34" s="55">
        <f t="shared" si="37"/>
        <v>0</v>
      </c>
      <c r="BO34" s="58"/>
      <c r="BP34" s="58"/>
      <c r="BQ34" s="58"/>
      <c r="BR34" s="70">
        <f t="shared" si="38"/>
        <v>0</v>
      </c>
      <c r="BS34" s="70">
        <f t="shared" si="39"/>
        <v>0</v>
      </c>
      <c r="BT34" s="66" t="str">
        <f t="shared" si="40"/>
        <v xml:space="preserve"> </v>
      </c>
      <c r="BU34" s="51"/>
      <c r="BV34" s="50"/>
      <c r="BW34" s="50"/>
      <c r="BX34" s="55">
        <f t="shared" si="41"/>
        <v>0</v>
      </c>
      <c r="BY34" s="50"/>
      <c r="BZ34" s="50"/>
      <c r="CA34" s="50"/>
      <c r="CB34" s="70">
        <f t="shared" si="42"/>
        <v>0</v>
      </c>
      <c r="CC34" s="70">
        <f t="shared" si="43"/>
        <v>0</v>
      </c>
      <c r="CD34" s="62" t="str">
        <f t="shared" si="44"/>
        <v xml:space="preserve"> </v>
      </c>
      <c r="CE34" s="38"/>
      <c r="CF34" s="58"/>
      <c r="CG34" s="58"/>
      <c r="CH34" s="55">
        <f t="shared" si="45"/>
        <v>0</v>
      </c>
      <c r="CI34" s="58"/>
      <c r="CJ34" s="58"/>
      <c r="CK34" s="58"/>
      <c r="CL34" s="70">
        <f t="shared" si="46"/>
        <v>0</v>
      </c>
      <c r="CM34" s="70">
        <f t="shared" si="47"/>
        <v>0</v>
      </c>
      <c r="CN34" s="66" t="str">
        <f t="shared" si="48"/>
        <v xml:space="preserve"> </v>
      </c>
      <c r="CO34" s="51"/>
      <c r="CP34" s="50"/>
      <c r="CQ34" s="50"/>
      <c r="CR34" s="55">
        <f t="shared" si="49"/>
        <v>0</v>
      </c>
      <c r="CS34" s="50"/>
      <c r="CT34" s="50"/>
      <c r="CU34" s="50"/>
      <c r="CV34" s="70">
        <f t="shared" si="50"/>
        <v>0</v>
      </c>
      <c r="CW34" s="70">
        <f t="shared" si="51"/>
        <v>0</v>
      </c>
      <c r="CX34" s="62" t="str">
        <f t="shared" si="52"/>
        <v xml:space="preserve"> </v>
      </c>
      <c r="CY34" s="38"/>
      <c r="CZ34" s="58"/>
      <c r="DA34" s="58"/>
      <c r="DB34" s="55">
        <f t="shared" si="53"/>
        <v>0</v>
      </c>
      <c r="DC34" s="58"/>
      <c r="DD34" s="58"/>
      <c r="DE34" s="58"/>
      <c r="DF34" s="70">
        <f t="shared" si="54"/>
        <v>0</v>
      </c>
      <c r="DG34" s="70">
        <f t="shared" si="55"/>
        <v>0</v>
      </c>
      <c r="DH34" s="66" t="str">
        <f t="shared" si="56"/>
        <v xml:space="preserve"> </v>
      </c>
      <c r="DI34" s="51"/>
      <c r="DJ34" s="50"/>
      <c r="DK34" s="50"/>
      <c r="DL34" s="55">
        <f t="shared" si="57"/>
        <v>0</v>
      </c>
      <c r="DM34" s="50"/>
      <c r="DN34" s="50"/>
      <c r="DO34" s="50"/>
      <c r="DP34" s="70">
        <f t="shared" si="58"/>
        <v>0</v>
      </c>
      <c r="DQ34" s="70">
        <f t="shared" si="59"/>
        <v>0</v>
      </c>
      <c r="DR34" s="62" t="str">
        <f t="shared" si="60"/>
        <v xml:space="preserve"> </v>
      </c>
      <c r="DS34" s="38">
        <f t="shared" si="61"/>
        <v>0</v>
      </c>
      <c r="DT34" s="58">
        <f t="shared" si="62"/>
        <v>0</v>
      </c>
      <c r="DU34" s="58">
        <f t="shared" si="63"/>
        <v>0</v>
      </c>
      <c r="DV34" s="55">
        <f t="shared" si="64"/>
        <v>0</v>
      </c>
      <c r="DW34" s="58">
        <f t="shared" si="65"/>
        <v>0</v>
      </c>
      <c r="DX34" s="58">
        <f t="shared" si="66"/>
        <v>0</v>
      </c>
      <c r="DY34" s="58">
        <f t="shared" si="67"/>
        <v>0</v>
      </c>
      <c r="DZ34" s="34">
        <f t="shared" si="68"/>
        <v>0</v>
      </c>
      <c r="EA34" s="34">
        <f t="shared" si="69"/>
        <v>0</v>
      </c>
      <c r="EB34" s="62" t="str">
        <f t="shared" si="70"/>
        <v xml:space="preserve"> </v>
      </c>
    </row>
    <row r="35" spans="1:132" x14ac:dyDescent="0.2">
      <c r="A35" s="11">
        <v>26</v>
      </c>
      <c r="B35" s="15"/>
      <c r="C35" s="51"/>
      <c r="D35" s="50"/>
      <c r="E35" s="50"/>
      <c r="F35" s="55">
        <f t="shared" si="13"/>
        <v>0</v>
      </c>
      <c r="G35" s="50"/>
      <c r="H35" s="50"/>
      <c r="I35" s="50"/>
      <c r="J35" s="70">
        <f t="shared" si="14"/>
        <v>0</v>
      </c>
      <c r="K35" s="70">
        <f t="shared" si="15"/>
        <v>0</v>
      </c>
      <c r="L35" s="75" t="str">
        <f t="shared" si="16"/>
        <v xml:space="preserve"> </v>
      </c>
      <c r="M35" s="51"/>
      <c r="N35" s="50"/>
      <c r="O35" s="50"/>
      <c r="P35" s="55">
        <f t="shared" si="17"/>
        <v>0</v>
      </c>
      <c r="Q35" s="50"/>
      <c r="R35" s="50"/>
      <c r="S35" s="50"/>
      <c r="T35" s="70">
        <f t="shared" si="18"/>
        <v>0</v>
      </c>
      <c r="U35" s="70">
        <f t="shared" si="19"/>
        <v>0</v>
      </c>
      <c r="V35" s="62" t="str">
        <f t="shared" si="20"/>
        <v xml:space="preserve"> </v>
      </c>
      <c r="W35" s="38"/>
      <c r="X35" s="58"/>
      <c r="Y35" s="58"/>
      <c r="Z35" s="55">
        <f t="shared" si="21"/>
        <v>0</v>
      </c>
      <c r="AA35" s="58"/>
      <c r="AB35" s="58"/>
      <c r="AC35" s="58"/>
      <c r="AD35" s="70">
        <f t="shared" si="22"/>
        <v>0</v>
      </c>
      <c r="AE35" s="70">
        <f t="shared" si="23"/>
        <v>0</v>
      </c>
      <c r="AF35" s="66" t="str">
        <f t="shared" si="24"/>
        <v xml:space="preserve"> </v>
      </c>
      <c r="AG35" s="51"/>
      <c r="AH35" s="50"/>
      <c r="AI35" s="50"/>
      <c r="AJ35" s="55">
        <f t="shared" si="25"/>
        <v>0</v>
      </c>
      <c r="AK35" s="50"/>
      <c r="AL35" s="50"/>
      <c r="AM35" s="50"/>
      <c r="AN35" s="70">
        <f t="shared" si="26"/>
        <v>0</v>
      </c>
      <c r="AO35" s="70">
        <f t="shared" si="27"/>
        <v>0</v>
      </c>
      <c r="AP35" s="62" t="str">
        <f t="shared" si="28"/>
        <v xml:space="preserve"> </v>
      </c>
      <c r="AQ35" s="38"/>
      <c r="AR35" s="58"/>
      <c r="AS35" s="58"/>
      <c r="AT35" s="55">
        <f t="shared" si="29"/>
        <v>0</v>
      </c>
      <c r="AU35" s="58"/>
      <c r="AV35" s="58"/>
      <c r="AW35" s="58"/>
      <c r="AX35" s="70">
        <f t="shared" si="30"/>
        <v>0</v>
      </c>
      <c r="AY35" s="70">
        <f t="shared" si="31"/>
        <v>0</v>
      </c>
      <c r="AZ35" s="66" t="str">
        <f t="shared" si="32"/>
        <v xml:space="preserve"> </v>
      </c>
      <c r="BA35" s="51"/>
      <c r="BB35" s="50"/>
      <c r="BC35" s="50"/>
      <c r="BD35" s="55">
        <f t="shared" si="33"/>
        <v>0</v>
      </c>
      <c r="BE35" s="50"/>
      <c r="BF35" s="50"/>
      <c r="BG35" s="50"/>
      <c r="BH35" s="70">
        <f t="shared" si="34"/>
        <v>0</v>
      </c>
      <c r="BI35" s="70">
        <f t="shared" si="35"/>
        <v>0</v>
      </c>
      <c r="BJ35" s="62" t="str">
        <f t="shared" si="36"/>
        <v xml:space="preserve"> </v>
      </c>
      <c r="BK35" s="38"/>
      <c r="BL35" s="58"/>
      <c r="BM35" s="58"/>
      <c r="BN35" s="55">
        <f t="shared" si="37"/>
        <v>0</v>
      </c>
      <c r="BO35" s="58"/>
      <c r="BP35" s="58"/>
      <c r="BQ35" s="58"/>
      <c r="BR35" s="70">
        <f t="shared" si="38"/>
        <v>0</v>
      </c>
      <c r="BS35" s="70">
        <f t="shared" si="39"/>
        <v>0</v>
      </c>
      <c r="BT35" s="66" t="str">
        <f t="shared" si="40"/>
        <v xml:space="preserve"> </v>
      </c>
      <c r="BU35" s="51"/>
      <c r="BV35" s="50"/>
      <c r="BW35" s="50"/>
      <c r="BX35" s="55">
        <f t="shared" si="41"/>
        <v>0</v>
      </c>
      <c r="BY35" s="50"/>
      <c r="BZ35" s="50"/>
      <c r="CA35" s="50"/>
      <c r="CB35" s="70">
        <f t="shared" si="42"/>
        <v>0</v>
      </c>
      <c r="CC35" s="70">
        <f t="shared" si="43"/>
        <v>0</v>
      </c>
      <c r="CD35" s="62" t="str">
        <f t="shared" si="44"/>
        <v xml:space="preserve"> </v>
      </c>
      <c r="CE35" s="38"/>
      <c r="CF35" s="58"/>
      <c r="CG35" s="58"/>
      <c r="CH35" s="55">
        <f t="shared" si="45"/>
        <v>0</v>
      </c>
      <c r="CI35" s="58"/>
      <c r="CJ35" s="58"/>
      <c r="CK35" s="58"/>
      <c r="CL35" s="70">
        <f t="shared" si="46"/>
        <v>0</v>
      </c>
      <c r="CM35" s="70">
        <f t="shared" si="47"/>
        <v>0</v>
      </c>
      <c r="CN35" s="66" t="str">
        <f t="shared" si="48"/>
        <v xml:space="preserve"> </v>
      </c>
      <c r="CO35" s="51"/>
      <c r="CP35" s="50"/>
      <c r="CQ35" s="50"/>
      <c r="CR35" s="55">
        <f t="shared" si="49"/>
        <v>0</v>
      </c>
      <c r="CS35" s="50"/>
      <c r="CT35" s="50"/>
      <c r="CU35" s="50"/>
      <c r="CV35" s="70">
        <f t="shared" si="50"/>
        <v>0</v>
      </c>
      <c r="CW35" s="70">
        <f t="shared" si="51"/>
        <v>0</v>
      </c>
      <c r="CX35" s="62" t="str">
        <f t="shared" si="52"/>
        <v xml:space="preserve"> </v>
      </c>
      <c r="CY35" s="38"/>
      <c r="CZ35" s="58"/>
      <c r="DA35" s="58"/>
      <c r="DB35" s="55">
        <f t="shared" si="53"/>
        <v>0</v>
      </c>
      <c r="DC35" s="58"/>
      <c r="DD35" s="58"/>
      <c r="DE35" s="58"/>
      <c r="DF35" s="70">
        <f t="shared" si="54"/>
        <v>0</v>
      </c>
      <c r="DG35" s="70">
        <f t="shared" si="55"/>
        <v>0</v>
      </c>
      <c r="DH35" s="66" t="str">
        <f t="shared" si="56"/>
        <v xml:space="preserve"> </v>
      </c>
      <c r="DI35" s="51"/>
      <c r="DJ35" s="50"/>
      <c r="DK35" s="50"/>
      <c r="DL35" s="55">
        <f t="shared" si="57"/>
        <v>0</v>
      </c>
      <c r="DM35" s="50"/>
      <c r="DN35" s="50"/>
      <c r="DO35" s="50"/>
      <c r="DP35" s="70">
        <f t="shared" si="58"/>
        <v>0</v>
      </c>
      <c r="DQ35" s="70">
        <f t="shared" si="59"/>
        <v>0</v>
      </c>
      <c r="DR35" s="62" t="str">
        <f t="shared" si="60"/>
        <v xml:space="preserve"> </v>
      </c>
      <c r="DS35" s="38">
        <f t="shared" si="61"/>
        <v>0</v>
      </c>
      <c r="DT35" s="58">
        <f t="shared" si="62"/>
        <v>0</v>
      </c>
      <c r="DU35" s="58">
        <f t="shared" si="63"/>
        <v>0</v>
      </c>
      <c r="DV35" s="55">
        <f t="shared" si="64"/>
        <v>0</v>
      </c>
      <c r="DW35" s="58">
        <f t="shared" si="65"/>
        <v>0</v>
      </c>
      <c r="DX35" s="58">
        <f t="shared" si="66"/>
        <v>0</v>
      </c>
      <c r="DY35" s="58">
        <f t="shared" si="67"/>
        <v>0</v>
      </c>
      <c r="DZ35" s="34">
        <f t="shared" si="68"/>
        <v>0</v>
      </c>
      <c r="EA35" s="34">
        <f t="shared" si="69"/>
        <v>0</v>
      </c>
      <c r="EB35" s="62" t="str">
        <f t="shared" si="70"/>
        <v xml:space="preserve"> </v>
      </c>
    </row>
    <row r="36" spans="1:132" x14ac:dyDescent="0.2">
      <c r="A36" s="11">
        <v>27</v>
      </c>
      <c r="B36" s="15"/>
      <c r="C36" s="51"/>
      <c r="D36" s="50"/>
      <c r="E36" s="50"/>
      <c r="F36" s="55">
        <f t="shared" si="13"/>
        <v>0</v>
      </c>
      <c r="G36" s="50"/>
      <c r="H36" s="50"/>
      <c r="I36" s="50"/>
      <c r="J36" s="70">
        <f t="shared" si="14"/>
        <v>0</v>
      </c>
      <c r="K36" s="70">
        <f t="shared" si="15"/>
        <v>0</v>
      </c>
      <c r="L36" s="163"/>
      <c r="M36" s="51"/>
      <c r="N36" s="50"/>
      <c r="O36" s="50"/>
      <c r="P36" s="55">
        <f t="shared" si="17"/>
        <v>0</v>
      </c>
      <c r="Q36" s="50"/>
      <c r="R36" s="50"/>
      <c r="S36" s="50"/>
      <c r="T36" s="70">
        <f t="shared" si="18"/>
        <v>0</v>
      </c>
      <c r="U36" s="70">
        <f t="shared" si="19"/>
        <v>0</v>
      </c>
      <c r="V36" s="62" t="str">
        <f t="shared" si="20"/>
        <v xml:space="preserve"> </v>
      </c>
      <c r="W36" s="38"/>
      <c r="X36" s="58"/>
      <c r="Y36" s="58"/>
      <c r="Z36" s="55">
        <f t="shared" si="21"/>
        <v>0</v>
      </c>
      <c r="AA36" s="58"/>
      <c r="AB36" s="58"/>
      <c r="AC36" s="58"/>
      <c r="AD36" s="70">
        <f t="shared" si="22"/>
        <v>0</v>
      </c>
      <c r="AE36" s="70">
        <f t="shared" si="23"/>
        <v>0</v>
      </c>
      <c r="AF36" s="66" t="str">
        <f t="shared" si="24"/>
        <v xml:space="preserve"> </v>
      </c>
      <c r="AG36" s="51"/>
      <c r="AH36" s="50"/>
      <c r="AI36" s="50"/>
      <c r="AJ36" s="55">
        <f t="shared" si="25"/>
        <v>0</v>
      </c>
      <c r="AK36" s="50"/>
      <c r="AL36" s="50"/>
      <c r="AM36" s="50"/>
      <c r="AN36" s="70">
        <f t="shared" si="26"/>
        <v>0</v>
      </c>
      <c r="AO36" s="70">
        <f t="shared" si="27"/>
        <v>0</v>
      </c>
      <c r="AP36" s="62" t="str">
        <f t="shared" si="28"/>
        <v xml:space="preserve"> </v>
      </c>
      <c r="AQ36" s="38"/>
      <c r="AR36" s="58"/>
      <c r="AS36" s="58"/>
      <c r="AT36" s="55">
        <f t="shared" si="29"/>
        <v>0</v>
      </c>
      <c r="AU36" s="58"/>
      <c r="AV36" s="58"/>
      <c r="AW36" s="58"/>
      <c r="AX36" s="70">
        <f t="shared" si="30"/>
        <v>0</v>
      </c>
      <c r="AY36" s="70">
        <f t="shared" si="31"/>
        <v>0</v>
      </c>
      <c r="AZ36" s="66" t="str">
        <f t="shared" si="32"/>
        <v xml:space="preserve"> </v>
      </c>
      <c r="BA36" s="51"/>
      <c r="BB36" s="50"/>
      <c r="BC36" s="50"/>
      <c r="BD36" s="55">
        <f t="shared" si="33"/>
        <v>0</v>
      </c>
      <c r="BE36" s="50"/>
      <c r="BF36" s="50"/>
      <c r="BG36" s="50"/>
      <c r="BH36" s="70">
        <f t="shared" si="34"/>
        <v>0</v>
      </c>
      <c r="BI36" s="70">
        <f t="shared" si="35"/>
        <v>0</v>
      </c>
      <c r="BJ36" s="62" t="str">
        <f t="shared" si="36"/>
        <v xml:space="preserve"> </v>
      </c>
      <c r="BK36" s="38"/>
      <c r="BL36" s="58"/>
      <c r="BM36" s="58"/>
      <c r="BN36" s="55">
        <f t="shared" si="37"/>
        <v>0</v>
      </c>
      <c r="BO36" s="58"/>
      <c r="BP36" s="58"/>
      <c r="BQ36" s="58"/>
      <c r="BR36" s="70">
        <f t="shared" si="38"/>
        <v>0</v>
      </c>
      <c r="BS36" s="70">
        <f t="shared" si="39"/>
        <v>0</v>
      </c>
      <c r="BT36" s="66" t="str">
        <f t="shared" si="40"/>
        <v xml:space="preserve"> </v>
      </c>
      <c r="BU36" s="51"/>
      <c r="BV36" s="50"/>
      <c r="BW36" s="50"/>
      <c r="BX36" s="55">
        <f t="shared" si="41"/>
        <v>0</v>
      </c>
      <c r="BY36" s="50"/>
      <c r="BZ36" s="50"/>
      <c r="CA36" s="50"/>
      <c r="CB36" s="70">
        <f t="shared" si="42"/>
        <v>0</v>
      </c>
      <c r="CC36" s="70">
        <f t="shared" si="43"/>
        <v>0</v>
      </c>
      <c r="CD36" s="62" t="str">
        <f t="shared" si="44"/>
        <v xml:space="preserve"> </v>
      </c>
      <c r="CE36" s="38"/>
      <c r="CF36" s="58"/>
      <c r="CG36" s="58"/>
      <c r="CH36" s="55">
        <f t="shared" si="45"/>
        <v>0</v>
      </c>
      <c r="CI36" s="58"/>
      <c r="CJ36" s="58"/>
      <c r="CK36" s="58"/>
      <c r="CL36" s="70">
        <f t="shared" si="46"/>
        <v>0</v>
      </c>
      <c r="CM36" s="70">
        <f t="shared" si="47"/>
        <v>0</v>
      </c>
      <c r="CN36" s="66" t="str">
        <f t="shared" si="48"/>
        <v xml:space="preserve"> </v>
      </c>
      <c r="CO36" s="51"/>
      <c r="CP36" s="50"/>
      <c r="CQ36" s="50"/>
      <c r="CR36" s="55">
        <f t="shared" si="49"/>
        <v>0</v>
      </c>
      <c r="CS36" s="50"/>
      <c r="CT36" s="50"/>
      <c r="CU36" s="50"/>
      <c r="CV36" s="70">
        <f t="shared" si="50"/>
        <v>0</v>
      </c>
      <c r="CW36" s="70">
        <f t="shared" si="51"/>
        <v>0</v>
      </c>
      <c r="CX36" s="62" t="str">
        <f t="shared" si="52"/>
        <v xml:space="preserve"> </v>
      </c>
      <c r="CY36" s="38"/>
      <c r="CZ36" s="58"/>
      <c r="DA36" s="58"/>
      <c r="DB36" s="55">
        <f t="shared" si="53"/>
        <v>0</v>
      </c>
      <c r="DC36" s="58"/>
      <c r="DD36" s="58"/>
      <c r="DE36" s="58"/>
      <c r="DF36" s="70">
        <f t="shared" si="54"/>
        <v>0</v>
      </c>
      <c r="DG36" s="70">
        <f t="shared" si="55"/>
        <v>0</v>
      </c>
      <c r="DH36" s="66" t="str">
        <f t="shared" si="56"/>
        <v xml:space="preserve"> </v>
      </c>
      <c r="DI36" s="51"/>
      <c r="DJ36" s="50"/>
      <c r="DK36" s="50"/>
      <c r="DL36" s="55">
        <f t="shared" si="57"/>
        <v>0</v>
      </c>
      <c r="DM36" s="50"/>
      <c r="DN36" s="50"/>
      <c r="DO36" s="50"/>
      <c r="DP36" s="70">
        <f t="shared" si="58"/>
        <v>0</v>
      </c>
      <c r="DQ36" s="70">
        <f t="shared" si="59"/>
        <v>0</v>
      </c>
      <c r="DR36" s="62" t="str">
        <f t="shared" si="60"/>
        <v xml:space="preserve"> </v>
      </c>
      <c r="DS36" s="38">
        <f t="shared" si="61"/>
        <v>0</v>
      </c>
      <c r="DT36" s="58">
        <f t="shared" si="62"/>
        <v>0</v>
      </c>
      <c r="DU36" s="58">
        <f t="shared" si="63"/>
        <v>0</v>
      </c>
      <c r="DV36" s="55">
        <f t="shared" si="64"/>
        <v>0</v>
      </c>
      <c r="DW36" s="58">
        <f t="shared" si="65"/>
        <v>0</v>
      </c>
      <c r="DX36" s="58">
        <f t="shared" si="66"/>
        <v>0</v>
      </c>
      <c r="DY36" s="58">
        <f t="shared" si="67"/>
        <v>0</v>
      </c>
      <c r="DZ36" s="34">
        <f t="shared" si="68"/>
        <v>0</v>
      </c>
      <c r="EA36" s="34">
        <f t="shared" si="69"/>
        <v>0</v>
      </c>
      <c r="EB36" s="62" t="str">
        <f t="shared" si="70"/>
        <v xml:space="preserve"> </v>
      </c>
    </row>
    <row r="37" spans="1:132" x14ac:dyDescent="0.2">
      <c r="A37" s="11">
        <v>28</v>
      </c>
      <c r="B37" s="15"/>
      <c r="C37" s="51"/>
      <c r="D37" s="50"/>
      <c r="E37" s="50"/>
      <c r="F37" s="55">
        <f t="shared" si="13"/>
        <v>0</v>
      </c>
      <c r="G37" s="50"/>
      <c r="H37" s="50"/>
      <c r="I37" s="50"/>
      <c r="J37" s="70">
        <f t="shared" si="14"/>
        <v>0</v>
      </c>
      <c r="K37" s="70">
        <f t="shared" si="15"/>
        <v>0</v>
      </c>
      <c r="L37" s="163"/>
      <c r="M37" s="51"/>
      <c r="N37" s="50"/>
      <c r="O37" s="50"/>
      <c r="P37" s="55">
        <f t="shared" si="17"/>
        <v>0</v>
      </c>
      <c r="Q37" s="50"/>
      <c r="R37" s="50"/>
      <c r="S37" s="50"/>
      <c r="T37" s="70">
        <f t="shared" si="18"/>
        <v>0</v>
      </c>
      <c r="U37" s="70">
        <f t="shared" si="19"/>
        <v>0</v>
      </c>
      <c r="V37" s="62" t="str">
        <f t="shared" si="20"/>
        <v xml:space="preserve"> </v>
      </c>
      <c r="W37" s="38"/>
      <c r="X37" s="58"/>
      <c r="Y37" s="58"/>
      <c r="Z37" s="55">
        <f t="shared" si="21"/>
        <v>0</v>
      </c>
      <c r="AA37" s="58"/>
      <c r="AB37" s="58"/>
      <c r="AC37" s="58"/>
      <c r="AD37" s="70">
        <f t="shared" si="22"/>
        <v>0</v>
      </c>
      <c r="AE37" s="70">
        <f t="shared" si="23"/>
        <v>0</v>
      </c>
      <c r="AF37" s="66" t="str">
        <f t="shared" si="24"/>
        <v xml:space="preserve"> </v>
      </c>
      <c r="AG37" s="51"/>
      <c r="AH37" s="50"/>
      <c r="AI37" s="50"/>
      <c r="AJ37" s="55">
        <f t="shared" si="25"/>
        <v>0</v>
      </c>
      <c r="AK37" s="50"/>
      <c r="AL37" s="50"/>
      <c r="AM37" s="50"/>
      <c r="AN37" s="70">
        <f t="shared" si="26"/>
        <v>0</v>
      </c>
      <c r="AO37" s="70">
        <f t="shared" si="27"/>
        <v>0</v>
      </c>
      <c r="AP37" s="62" t="str">
        <f t="shared" si="28"/>
        <v xml:space="preserve"> </v>
      </c>
      <c r="AQ37" s="38"/>
      <c r="AR37" s="58"/>
      <c r="AS37" s="58"/>
      <c r="AT37" s="55">
        <f t="shared" si="29"/>
        <v>0</v>
      </c>
      <c r="AU37" s="58"/>
      <c r="AV37" s="58"/>
      <c r="AW37" s="58"/>
      <c r="AX37" s="70">
        <f t="shared" si="30"/>
        <v>0</v>
      </c>
      <c r="AY37" s="70">
        <f t="shared" si="31"/>
        <v>0</v>
      </c>
      <c r="AZ37" s="66" t="str">
        <f t="shared" si="32"/>
        <v xml:space="preserve"> </v>
      </c>
      <c r="BA37" s="51"/>
      <c r="BB37" s="50"/>
      <c r="BC37" s="50"/>
      <c r="BD37" s="55">
        <f t="shared" si="33"/>
        <v>0</v>
      </c>
      <c r="BE37" s="50"/>
      <c r="BF37" s="50"/>
      <c r="BG37" s="50"/>
      <c r="BH37" s="70">
        <f t="shared" si="34"/>
        <v>0</v>
      </c>
      <c r="BI37" s="70">
        <f t="shared" si="35"/>
        <v>0</v>
      </c>
      <c r="BJ37" s="62" t="str">
        <f t="shared" si="36"/>
        <v xml:space="preserve"> </v>
      </c>
      <c r="BK37" s="38"/>
      <c r="BL37" s="58"/>
      <c r="BM37" s="58"/>
      <c r="BN37" s="55">
        <f t="shared" si="37"/>
        <v>0</v>
      </c>
      <c r="BO37" s="58"/>
      <c r="BP37" s="58"/>
      <c r="BQ37" s="58"/>
      <c r="BR37" s="70">
        <f t="shared" si="38"/>
        <v>0</v>
      </c>
      <c r="BS37" s="70">
        <f t="shared" si="39"/>
        <v>0</v>
      </c>
      <c r="BT37" s="66" t="str">
        <f t="shared" si="40"/>
        <v xml:space="preserve"> </v>
      </c>
      <c r="BU37" s="51"/>
      <c r="BV37" s="50"/>
      <c r="BW37" s="50"/>
      <c r="BX37" s="55">
        <f t="shared" si="41"/>
        <v>0</v>
      </c>
      <c r="BY37" s="50"/>
      <c r="BZ37" s="50"/>
      <c r="CA37" s="50"/>
      <c r="CB37" s="70">
        <f t="shared" si="42"/>
        <v>0</v>
      </c>
      <c r="CC37" s="70">
        <f t="shared" si="43"/>
        <v>0</v>
      </c>
      <c r="CD37" s="62" t="str">
        <f t="shared" si="44"/>
        <v xml:space="preserve"> </v>
      </c>
      <c r="CE37" s="38"/>
      <c r="CF37" s="58"/>
      <c r="CG37" s="58"/>
      <c r="CH37" s="55">
        <f t="shared" si="45"/>
        <v>0</v>
      </c>
      <c r="CI37" s="58"/>
      <c r="CJ37" s="58"/>
      <c r="CK37" s="58"/>
      <c r="CL37" s="70">
        <f t="shared" si="46"/>
        <v>0</v>
      </c>
      <c r="CM37" s="70">
        <f t="shared" si="47"/>
        <v>0</v>
      </c>
      <c r="CN37" s="66" t="str">
        <f t="shared" si="48"/>
        <v xml:space="preserve"> </v>
      </c>
      <c r="CO37" s="51"/>
      <c r="CP37" s="50"/>
      <c r="CQ37" s="50"/>
      <c r="CR37" s="55">
        <f t="shared" si="49"/>
        <v>0</v>
      </c>
      <c r="CS37" s="50"/>
      <c r="CT37" s="50"/>
      <c r="CU37" s="50"/>
      <c r="CV37" s="70">
        <f t="shared" si="50"/>
        <v>0</v>
      </c>
      <c r="CW37" s="70">
        <f t="shared" si="51"/>
        <v>0</v>
      </c>
      <c r="CX37" s="62" t="str">
        <f t="shared" si="52"/>
        <v xml:space="preserve"> </v>
      </c>
      <c r="CY37" s="38"/>
      <c r="CZ37" s="58"/>
      <c r="DA37" s="58"/>
      <c r="DB37" s="55">
        <f t="shared" si="53"/>
        <v>0</v>
      </c>
      <c r="DC37" s="58"/>
      <c r="DD37" s="58"/>
      <c r="DE37" s="58"/>
      <c r="DF37" s="70">
        <f t="shared" si="54"/>
        <v>0</v>
      </c>
      <c r="DG37" s="70">
        <f t="shared" si="55"/>
        <v>0</v>
      </c>
      <c r="DH37" s="66" t="str">
        <f t="shared" si="56"/>
        <v xml:space="preserve"> </v>
      </c>
      <c r="DI37" s="51"/>
      <c r="DJ37" s="50"/>
      <c r="DK37" s="50"/>
      <c r="DL37" s="55">
        <f t="shared" si="57"/>
        <v>0</v>
      </c>
      <c r="DM37" s="50"/>
      <c r="DN37" s="50"/>
      <c r="DO37" s="50"/>
      <c r="DP37" s="70">
        <f t="shared" si="58"/>
        <v>0</v>
      </c>
      <c r="DQ37" s="70">
        <f t="shared" si="59"/>
        <v>0</v>
      </c>
      <c r="DR37" s="62" t="str">
        <f t="shared" si="60"/>
        <v xml:space="preserve"> </v>
      </c>
      <c r="DS37" s="38">
        <f t="shared" si="61"/>
        <v>0</v>
      </c>
      <c r="DT37" s="58">
        <f t="shared" si="62"/>
        <v>0</v>
      </c>
      <c r="DU37" s="58">
        <f t="shared" si="63"/>
        <v>0</v>
      </c>
      <c r="DV37" s="55">
        <f t="shared" si="64"/>
        <v>0</v>
      </c>
      <c r="DW37" s="58">
        <f t="shared" si="65"/>
        <v>0</v>
      </c>
      <c r="DX37" s="58">
        <f t="shared" si="66"/>
        <v>0</v>
      </c>
      <c r="DY37" s="58">
        <f t="shared" si="67"/>
        <v>0</v>
      </c>
      <c r="DZ37" s="34">
        <f t="shared" si="68"/>
        <v>0</v>
      </c>
      <c r="EA37" s="34">
        <f t="shared" si="69"/>
        <v>0</v>
      </c>
      <c r="EB37" s="62" t="str">
        <f t="shared" si="70"/>
        <v xml:space="preserve"> </v>
      </c>
    </row>
    <row r="38" spans="1:132" x14ac:dyDescent="0.2">
      <c r="A38" s="11">
        <v>29</v>
      </c>
      <c r="B38" s="15"/>
      <c r="C38" s="51"/>
      <c r="D38" s="50"/>
      <c r="E38" s="50"/>
      <c r="F38" s="55">
        <f t="shared" si="13"/>
        <v>0</v>
      </c>
      <c r="G38" s="50"/>
      <c r="H38" s="50"/>
      <c r="I38" s="50"/>
      <c r="J38" s="70">
        <f t="shared" si="14"/>
        <v>0</v>
      </c>
      <c r="K38" s="70">
        <f t="shared" si="15"/>
        <v>0</v>
      </c>
      <c r="L38" s="163"/>
      <c r="M38" s="51"/>
      <c r="N38" s="50"/>
      <c r="O38" s="50"/>
      <c r="P38" s="55">
        <f t="shared" si="17"/>
        <v>0</v>
      </c>
      <c r="Q38" s="50"/>
      <c r="R38" s="50"/>
      <c r="S38" s="50"/>
      <c r="T38" s="70">
        <f t="shared" si="18"/>
        <v>0</v>
      </c>
      <c r="U38" s="70">
        <f t="shared" si="19"/>
        <v>0</v>
      </c>
      <c r="V38" s="62" t="str">
        <f t="shared" si="20"/>
        <v xml:space="preserve"> </v>
      </c>
      <c r="W38" s="38"/>
      <c r="X38" s="58"/>
      <c r="Y38" s="58"/>
      <c r="Z38" s="55">
        <f t="shared" si="21"/>
        <v>0</v>
      </c>
      <c r="AA38" s="58"/>
      <c r="AB38" s="58"/>
      <c r="AC38" s="58"/>
      <c r="AD38" s="70">
        <f t="shared" si="22"/>
        <v>0</v>
      </c>
      <c r="AE38" s="70">
        <f t="shared" si="23"/>
        <v>0</v>
      </c>
      <c r="AF38" s="66" t="str">
        <f t="shared" si="24"/>
        <v xml:space="preserve"> </v>
      </c>
      <c r="AG38" s="51"/>
      <c r="AH38" s="50"/>
      <c r="AI38" s="50"/>
      <c r="AJ38" s="55">
        <f t="shared" si="25"/>
        <v>0</v>
      </c>
      <c r="AK38" s="50"/>
      <c r="AL38" s="50"/>
      <c r="AM38" s="50"/>
      <c r="AN38" s="70">
        <f t="shared" si="26"/>
        <v>0</v>
      </c>
      <c r="AO38" s="70">
        <f t="shared" si="27"/>
        <v>0</v>
      </c>
      <c r="AP38" s="62" t="str">
        <f t="shared" si="28"/>
        <v xml:space="preserve"> </v>
      </c>
      <c r="AQ38" s="38"/>
      <c r="AR38" s="58"/>
      <c r="AS38" s="58"/>
      <c r="AT38" s="55">
        <f t="shared" si="29"/>
        <v>0</v>
      </c>
      <c r="AU38" s="58"/>
      <c r="AV38" s="58"/>
      <c r="AW38" s="58"/>
      <c r="AX38" s="70">
        <f t="shared" si="30"/>
        <v>0</v>
      </c>
      <c r="AY38" s="70">
        <f t="shared" si="31"/>
        <v>0</v>
      </c>
      <c r="AZ38" s="66" t="str">
        <f t="shared" si="32"/>
        <v xml:space="preserve"> </v>
      </c>
      <c r="BA38" s="51"/>
      <c r="BB38" s="50"/>
      <c r="BC38" s="50"/>
      <c r="BD38" s="55">
        <f t="shared" si="33"/>
        <v>0</v>
      </c>
      <c r="BE38" s="50"/>
      <c r="BF38" s="50"/>
      <c r="BG38" s="50"/>
      <c r="BH38" s="70">
        <f t="shared" si="34"/>
        <v>0</v>
      </c>
      <c r="BI38" s="70">
        <f t="shared" si="35"/>
        <v>0</v>
      </c>
      <c r="BJ38" s="62" t="str">
        <f t="shared" si="36"/>
        <v xml:space="preserve"> </v>
      </c>
      <c r="BK38" s="38"/>
      <c r="BL38" s="58"/>
      <c r="BM38" s="58"/>
      <c r="BN38" s="55">
        <f t="shared" si="37"/>
        <v>0</v>
      </c>
      <c r="BO38" s="58"/>
      <c r="BP38" s="58"/>
      <c r="BQ38" s="58"/>
      <c r="BR38" s="70">
        <f t="shared" si="38"/>
        <v>0</v>
      </c>
      <c r="BS38" s="70">
        <f t="shared" si="39"/>
        <v>0</v>
      </c>
      <c r="BT38" s="66" t="str">
        <f t="shared" si="40"/>
        <v xml:space="preserve"> </v>
      </c>
      <c r="BU38" s="51"/>
      <c r="BV38" s="50"/>
      <c r="BW38" s="50"/>
      <c r="BX38" s="55">
        <f t="shared" si="41"/>
        <v>0</v>
      </c>
      <c r="BY38" s="50"/>
      <c r="BZ38" s="50"/>
      <c r="CA38" s="50"/>
      <c r="CB38" s="70">
        <f t="shared" si="42"/>
        <v>0</v>
      </c>
      <c r="CC38" s="70">
        <f t="shared" si="43"/>
        <v>0</v>
      </c>
      <c r="CD38" s="62" t="str">
        <f t="shared" si="44"/>
        <v xml:space="preserve"> </v>
      </c>
      <c r="CE38" s="38"/>
      <c r="CF38" s="58"/>
      <c r="CG38" s="58"/>
      <c r="CH38" s="55">
        <f t="shared" si="45"/>
        <v>0</v>
      </c>
      <c r="CI38" s="58"/>
      <c r="CJ38" s="58"/>
      <c r="CK38" s="58"/>
      <c r="CL38" s="70">
        <f t="shared" si="46"/>
        <v>0</v>
      </c>
      <c r="CM38" s="70">
        <f t="shared" si="47"/>
        <v>0</v>
      </c>
      <c r="CN38" s="66" t="str">
        <f t="shared" si="48"/>
        <v xml:space="preserve"> </v>
      </c>
      <c r="CO38" s="51"/>
      <c r="CP38" s="50"/>
      <c r="CQ38" s="50"/>
      <c r="CR38" s="55">
        <f t="shared" si="49"/>
        <v>0</v>
      </c>
      <c r="CS38" s="50"/>
      <c r="CT38" s="50"/>
      <c r="CU38" s="50"/>
      <c r="CV38" s="70">
        <f t="shared" si="50"/>
        <v>0</v>
      </c>
      <c r="CW38" s="70">
        <f t="shared" si="51"/>
        <v>0</v>
      </c>
      <c r="CX38" s="62" t="str">
        <f t="shared" si="52"/>
        <v xml:space="preserve"> </v>
      </c>
      <c r="CY38" s="38"/>
      <c r="CZ38" s="58"/>
      <c r="DA38" s="58"/>
      <c r="DB38" s="55">
        <f t="shared" si="53"/>
        <v>0</v>
      </c>
      <c r="DC38" s="58"/>
      <c r="DD38" s="58"/>
      <c r="DE38" s="58"/>
      <c r="DF38" s="70">
        <f t="shared" si="54"/>
        <v>0</v>
      </c>
      <c r="DG38" s="70">
        <f t="shared" si="55"/>
        <v>0</v>
      </c>
      <c r="DH38" s="66" t="str">
        <f t="shared" si="56"/>
        <v xml:space="preserve"> </v>
      </c>
      <c r="DI38" s="51"/>
      <c r="DJ38" s="50"/>
      <c r="DK38" s="50"/>
      <c r="DL38" s="55">
        <f t="shared" si="57"/>
        <v>0</v>
      </c>
      <c r="DM38" s="50"/>
      <c r="DN38" s="50"/>
      <c r="DO38" s="50"/>
      <c r="DP38" s="70">
        <f t="shared" si="58"/>
        <v>0</v>
      </c>
      <c r="DQ38" s="70">
        <f t="shared" si="59"/>
        <v>0</v>
      </c>
      <c r="DR38" s="62" t="str">
        <f t="shared" si="60"/>
        <v xml:space="preserve"> </v>
      </c>
      <c r="DS38" s="38">
        <f t="shared" si="61"/>
        <v>0</v>
      </c>
      <c r="DT38" s="58">
        <f t="shared" si="62"/>
        <v>0</v>
      </c>
      <c r="DU38" s="58">
        <f t="shared" si="63"/>
        <v>0</v>
      </c>
      <c r="DV38" s="55">
        <f t="shared" si="64"/>
        <v>0</v>
      </c>
      <c r="DW38" s="58">
        <f t="shared" si="65"/>
        <v>0</v>
      </c>
      <c r="DX38" s="58">
        <f t="shared" si="66"/>
        <v>0</v>
      </c>
      <c r="DY38" s="58">
        <f t="shared" si="67"/>
        <v>0</v>
      </c>
      <c r="DZ38" s="34">
        <f t="shared" si="68"/>
        <v>0</v>
      </c>
      <c r="EA38" s="34">
        <f t="shared" si="69"/>
        <v>0</v>
      </c>
      <c r="EB38" s="62" t="str">
        <f t="shared" si="70"/>
        <v xml:space="preserve"> </v>
      </c>
    </row>
    <row r="39" spans="1:132" ht="13.5" thickBot="1" x14ac:dyDescent="0.25">
      <c r="A39" s="12">
        <v>30</v>
      </c>
      <c r="B39" s="16"/>
      <c r="C39" s="71"/>
      <c r="D39" s="72"/>
      <c r="E39" s="72"/>
      <c r="F39" s="73">
        <f t="shared" si="13"/>
        <v>0</v>
      </c>
      <c r="G39" s="72"/>
      <c r="H39" s="72"/>
      <c r="I39" s="72"/>
      <c r="J39" s="74">
        <f t="shared" si="14"/>
        <v>0</v>
      </c>
      <c r="K39" s="74">
        <f t="shared" si="15"/>
        <v>0</v>
      </c>
      <c r="L39" s="164"/>
      <c r="M39" s="71"/>
      <c r="N39" s="72"/>
      <c r="O39" s="72"/>
      <c r="P39" s="73">
        <f t="shared" si="17"/>
        <v>0</v>
      </c>
      <c r="Q39" s="72"/>
      <c r="R39" s="72"/>
      <c r="S39" s="72"/>
      <c r="T39" s="74">
        <f t="shared" si="18"/>
        <v>0</v>
      </c>
      <c r="U39" s="74">
        <f t="shared" si="19"/>
        <v>0</v>
      </c>
      <c r="V39" s="75" t="str">
        <f t="shared" si="20"/>
        <v xml:space="preserve"> </v>
      </c>
      <c r="W39" s="40"/>
      <c r="X39" s="76"/>
      <c r="Y39" s="76"/>
      <c r="Z39" s="73">
        <f t="shared" si="21"/>
        <v>0</v>
      </c>
      <c r="AA39" s="76"/>
      <c r="AB39" s="76"/>
      <c r="AC39" s="76"/>
      <c r="AD39" s="74">
        <f t="shared" si="22"/>
        <v>0</v>
      </c>
      <c r="AE39" s="74">
        <f t="shared" si="23"/>
        <v>0</v>
      </c>
      <c r="AF39" s="77" t="str">
        <f t="shared" si="24"/>
        <v xml:space="preserve"> </v>
      </c>
      <c r="AG39" s="71"/>
      <c r="AH39" s="72"/>
      <c r="AI39" s="72"/>
      <c r="AJ39" s="73">
        <f t="shared" si="25"/>
        <v>0</v>
      </c>
      <c r="AK39" s="72"/>
      <c r="AL39" s="72"/>
      <c r="AM39" s="72"/>
      <c r="AN39" s="74">
        <f t="shared" si="26"/>
        <v>0</v>
      </c>
      <c r="AO39" s="74">
        <f t="shared" si="27"/>
        <v>0</v>
      </c>
      <c r="AP39" s="75" t="str">
        <f t="shared" si="28"/>
        <v xml:space="preserve"> </v>
      </c>
      <c r="AQ39" s="40"/>
      <c r="AR39" s="76"/>
      <c r="AS39" s="76"/>
      <c r="AT39" s="73">
        <f t="shared" si="29"/>
        <v>0</v>
      </c>
      <c r="AU39" s="76"/>
      <c r="AV39" s="76"/>
      <c r="AW39" s="76"/>
      <c r="AX39" s="74">
        <f t="shared" si="30"/>
        <v>0</v>
      </c>
      <c r="AY39" s="74">
        <f t="shared" si="31"/>
        <v>0</v>
      </c>
      <c r="AZ39" s="77" t="str">
        <f t="shared" si="32"/>
        <v xml:space="preserve"> </v>
      </c>
      <c r="BA39" s="71"/>
      <c r="BB39" s="72"/>
      <c r="BC39" s="72"/>
      <c r="BD39" s="73">
        <f t="shared" si="33"/>
        <v>0</v>
      </c>
      <c r="BE39" s="72"/>
      <c r="BF39" s="72"/>
      <c r="BG39" s="72"/>
      <c r="BH39" s="74">
        <f t="shared" si="34"/>
        <v>0</v>
      </c>
      <c r="BI39" s="74">
        <f t="shared" si="35"/>
        <v>0</v>
      </c>
      <c r="BJ39" s="75" t="str">
        <f t="shared" si="36"/>
        <v xml:space="preserve"> </v>
      </c>
      <c r="BK39" s="40"/>
      <c r="BL39" s="76"/>
      <c r="BM39" s="76"/>
      <c r="BN39" s="73">
        <f t="shared" si="37"/>
        <v>0</v>
      </c>
      <c r="BO39" s="76"/>
      <c r="BP39" s="76"/>
      <c r="BQ39" s="76"/>
      <c r="BR39" s="74">
        <f t="shared" si="38"/>
        <v>0</v>
      </c>
      <c r="BS39" s="74">
        <f t="shared" si="39"/>
        <v>0</v>
      </c>
      <c r="BT39" s="77" t="str">
        <f t="shared" si="40"/>
        <v xml:space="preserve"> </v>
      </c>
      <c r="BU39" s="71"/>
      <c r="BV39" s="72"/>
      <c r="BW39" s="72"/>
      <c r="BX39" s="73">
        <f t="shared" si="41"/>
        <v>0</v>
      </c>
      <c r="BY39" s="72"/>
      <c r="BZ39" s="72"/>
      <c r="CA39" s="72"/>
      <c r="CB39" s="74">
        <f t="shared" si="42"/>
        <v>0</v>
      </c>
      <c r="CC39" s="74">
        <f t="shared" si="43"/>
        <v>0</v>
      </c>
      <c r="CD39" s="75" t="str">
        <f t="shared" si="44"/>
        <v xml:space="preserve"> </v>
      </c>
      <c r="CE39" s="40"/>
      <c r="CF39" s="76"/>
      <c r="CG39" s="76"/>
      <c r="CH39" s="73">
        <f t="shared" si="45"/>
        <v>0</v>
      </c>
      <c r="CI39" s="76"/>
      <c r="CJ39" s="76"/>
      <c r="CK39" s="76"/>
      <c r="CL39" s="74">
        <f t="shared" si="46"/>
        <v>0</v>
      </c>
      <c r="CM39" s="74">
        <f t="shared" si="47"/>
        <v>0</v>
      </c>
      <c r="CN39" s="77" t="str">
        <f t="shared" si="48"/>
        <v xml:space="preserve"> </v>
      </c>
      <c r="CO39" s="71"/>
      <c r="CP39" s="72"/>
      <c r="CQ39" s="72"/>
      <c r="CR39" s="73">
        <f t="shared" si="49"/>
        <v>0</v>
      </c>
      <c r="CS39" s="72"/>
      <c r="CT39" s="72"/>
      <c r="CU39" s="72"/>
      <c r="CV39" s="74">
        <f t="shared" si="50"/>
        <v>0</v>
      </c>
      <c r="CW39" s="74">
        <f t="shared" si="51"/>
        <v>0</v>
      </c>
      <c r="CX39" s="75" t="str">
        <f t="shared" si="52"/>
        <v xml:space="preserve"> </v>
      </c>
      <c r="CY39" s="40"/>
      <c r="CZ39" s="76"/>
      <c r="DA39" s="76"/>
      <c r="DB39" s="73">
        <f t="shared" si="53"/>
        <v>0</v>
      </c>
      <c r="DC39" s="76"/>
      <c r="DD39" s="76"/>
      <c r="DE39" s="76"/>
      <c r="DF39" s="74">
        <f t="shared" si="54"/>
        <v>0</v>
      </c>
      <c r="DG39" s="74">
        <f t="shared" si="55"/>
        <v>0</v>
      </c>
      <c r="DH39" s="77" t="str">
        <f t="shared" si="56"/>
        <v xml:space="preserve"> </v>
      </c>
      <c r="DI39" s="71"/>
      <c r="DJ39" s="72"/>
      <c r="DK39" s="72"/>
      <c r="DL39" s="73">
        <f t="shared" si="57"/>
        <v>0</v>
      </c>
      <c r="DM39" s="72"/>
      <c r="DN39" s="72"/>
      <c r="DO39" s="72"/>
      <c r="DP39" s="74">
        <f t="shared" si="58"/>
        <v>0</v>
      </c>
      <c r="DQ39" s="74">
        <f t="shared" si="59"/>
        <v>0</v>
      </c>
      <c r="DR39" s="75" t="str">
        <f t="shared" si="60"/>
        <v xml:space="preserve"> </v>
      </c>
      <c r="DS39" s="42">
        <f t="shared" si="61"/>
        <v>0</v>
      </c>
      <c r="DT39" s="113">
        <f t="shared" si="62"/>
        <v>0</v>
      </c>
      <c r="DU39" s="113">
        <f t="shared" si="63"/>
        <v>0</v>
      </c>
      <c r="DV39" s="89">
        <f t="shared" si="64"/>
        <v>0</v>
      </c>
      <c r="DW39" s="113">
        <f t="shared" si="65"/>
        <v>0</v>
      </c>
      <c r="DX39" s="113">
        <f t="shared" si="66"/>
        <v>0</v>
      </c>
      <c r="DY39" s="113">
        <f t="shared" si="67"/>
        <v>0</v>
      </c>
      <c r="DZ39" s="114">
        <f t="shared" si="68"/>
        <v>0</v>
      </c>
      <c r="EA39" s="114">
        <f t="shared" si="69"/>
        <v>0</v>
      </c>
      <c r="EB39" s="90" t="str">
        <f t="shared" si="70"/>
        <v xml:space="preserve"> </v>
      </c>
    </row>
    <row r="40" spans="1:132" s="2" customFormat="1" ht="16.5" thickBot="1" x14ac:dyDescent="0.3">
      <c r="A40" s="17"/>
      <c r="B40" s="18" t="s">
        <v>3</v>
      </c>
      <c r="C40" s="78">
        <f t="shared" ref="C40:K40" si="71">SUM(C10:C39)</f>
        <v>0</v>
      </c>
      <c r="D40" s="79">
        <f t="shared" si="71"/>
        <v>0</v>
      </c>
      <c r="E40" s="79">
        <f t="shared" si="71"/>
        <v>0</v>
      </c>
      <c r="F40" s="80">
        <f t="shared" si="71"/>
        <v>0</v>
      </c>
      <c r="G40" s="79">
        <f t="shared" si="71"/>
        <v>0</v>
      </c>
      <c r="H40" s="79">
        <f t="shared" si="71"/>
        <v>0</v>
      </c>
      <c r="I40" s="79">
        <f t="shared" si="71"/>
        <v>0</v>
      </c>
      <c r="J40" s="87">
        <f t="shared" si="71"/>
        <v>0</v>
      </c>
      <c r="K40" s="87">
        <f t="shared" si="71"/>
        <v>0</v>
      </c>
      <c r="L40" s="83" t="str">
        <f>IF(F40=H40+I40," ","ОШИБКА")</f>
        <v xml:space="preserve"> </v>
      </c>
      <c r="M40" s="78">
        <f t="shared" ref="M40:U40" si="72">SUM(M10:M39)</f>
        <v>0</v>
      </c>
      <c r="N40" s="79">
        <f t="shared" si="72"/>
        <v>0</v>
      </c>
      <c r="O40" s="79">
        <f t="shared" si="72"/>
        <v>0</v>
      </c>
      <c r="P40" s="80">
        <f t="shared" si="72"/>
        <v>0</v>
      </c>
      <c r="Q40" s="79">
        <f t="shared" si="72"/>
        <v>0</v>
      </c>
      <c r="R40" s="79">
        <f t="shared" si="72"/>
        <v>0</v>
      </c>
      <c r="S40" s="79">
        <f t="shared" si="72"/>
        <v>0</v>
      </c>
      <c r="T40" s="87">
        <f t="shared" si="72"/>
        <v>0</v>
      </c>
      <c r="U40" s="87">
        <f t="shared" si="72"/>
        <v>0</v>
      </c>
      <c r="V40" s="83" t="str">
        <f t="shared" si="20"/>
        <v xml:space="preserve"> </v>
      </c>
      <c r="W40" s="41">
        <f t="shared" ref="W40:AE40" si="73">SUM(W10:W39)</f>
        <v>0</v>
      </c>
      <c r="X40" s="81">
        <f t="shared" si="73"/>
        <v>0</v>
      </c>
      <c r="Y40" s="81">
        <f t="shared" si="73"/>
        <v>0</v>
      </c>
      <c r="Z40" s="80">
        <f t="shared" si="73"/>
        <v>0</v>
      </c>
      <c r="AA40" s="81">
        <f t="shared" si="73"/>
        <v>0</v>
      </c>
      <c r="AB40" s="81">
        <f t="shared" si="73"/>
        <v>0</v>
      </c>
      <c r="AC40" s="81">
        <f t="shared" si="73"/>
        <v>0</v>
      </c>
      <c r="AD40" s="87">
        <f t="shared" si="73"/>
        <v>0</v>
      </c>
      <c r="AE40" s="87">
        <f t="shared" si="73"/>
        <v>0</v>
      </c>
      <c r="AF40" s="82" t="str">
        <f t="shared" si="24"/>
        <v xml:space="preserve"> </v>
      </c>
      <c r="AG40" s="78">
        <f t="shared" ref="AG40:AO40" si="74">SUM(AG10:AG39)</f>
        <v>0</v>
      </c>
      <c r="AH40" s="79">
        <f t="shared" si="74"/>
        <v>0</v>
      </c>
      <c r="AI40" s="79">
        <f t="shared" si="74"/>
        <v>0</v>
      </c>
      <c r="AJ40" s="80">
        <f t="shared" si="74"/>
        <v>0</v>
      </c>
      <c r="AK40" s="79">
        <f t="shared" si="74"/>
        <v>0</v>
      </c>
      <c r="AL40" s="79">
        <f t="shared" si="74"/>
        <v>0</v>
      </c>
      <c r="AM40" s="79">
        <f t="shared" si="74"/>
        <v>0</v>
      </c>
      <c r="AN40" s="87">
        <f t="shared" si="74"/>
        <v>0</v>
      </c>
      <c r="AO40" s="87">
        <f t="shared" si="74"/>
        <v>0</v>
      </c>
      <c r="AP40" s="83" t="str">
        <f t="shared" si="28"/>
        <v xml:space="preserve"> </v>
      </c>
      <c r="AQ40" s="41">
        <f t="shared" ref="AQ40:AY40" si="75">SUM(AQ10:AQ39)</f>
        <v>0</v>
      </c>
      <c r="AR40" s="81">
        <f t="shared" si="75"/>
        <v>0</v>
      </c>
      <c r="AS40" s="81">
        <f t="shared" si="75"/>
        <v>0</v>
      </c>
      <c r="AT40" s="80">
        <f t="shared" si="75"/>
        <v>0</v>
      </c>
      <c r="AU40" s="81">
        <f t="shared" si="75"/>
        <v>0</v>
      </c>
      <c r="AV40" s="81">
        <f t="shared" si="75"/>
        <v>0</v>
      </c>
      <c r="AW40" s="81">
        <f t="shared" si="75"/>
        <v>0</v>
      </c>
      <c r="AX40" s="87">
        <f t="shared" si="75"/>
        <v>0</v>
      </c>
      <c r="AY40" s="87">
        <f t="shared" si="75"/>
        <v>0</v>
      </c>
      <c r="AZ40" s="82" t="str">
        <f t="shared" si="32"/>
        <v xml:space="preserve"> </v>
      </c>
      <c r="BA40" s="78">
        <f t="shared" ref="BA40:BI40" si="76">SUM(BA10:BA39)</f>
        <v>0</v>
      </c>
      <c r="BB40" s="79">
        <f t="shared" si="76"/>
        <v>0</v>
      </c>
      <c r="BC40" s="79">
        <f t="shared" si="76"/>
        <v>0</v>
      </c>
      <c r="BD40" s="80">
        <f t="shared" si="76"/>
        <v>0</v>
      </c>
      <c r="BE40" s="79">
        <f t="shared" si="76"/>
        <v>0</v>
      </c>
      <c r="BF40" s="79">
        <f t="shared" si="76"/>
        <v>0</v>
      </c>
      <c r="BG40" s="79">
        <f t="shared" si="76"/>
        <v>0</v>
      </c>
      <c r="BH40" s="87">
        <f t="shared" si="76"/>
        <v>0</v>
      </c>
      <c r="BI40" s="87">
        <f t="shared" si="76"/>
        <v>0</v>
      </c>
      <c r="BJ40" s="83" t="str">
        <f t="shared" si="36"/>
        <v xml:space="preserve"> </v>
      </c>
      <c r="BK40" s="41">
        <f t="shared" ref="BK40:BS40" si="77">SUM(BK10:BK39)</f>
        <v>0</v>
      </c>
      <c r="BL40" s="81">
        <f t="shared" si="77"/>
        <v>0</v>
      </c>
      <c r="BM40" s="81">
        <f t="shared" si="77"/>
        <v>0</v>
      </c>
      <c r="BN40" s="80">
        <f t="shared" si="77"/>
        <v>0</v>
      </c>
      <c r="BO40" s="81">
        <f t="shared" si="77"/>
        <v>0</v>
      </c>
      <c r="BP40" s="81">
        <f t="shared" si="77"/>
        <v>0</v>
      </c>
      <c r="BQ40" s="81">
        <f t="shared" si="77"/>
        <v>0</v>
      </c>
      <c r="BR40" s="87">
        <f t="shared" si="77"/>
        <v>0</v>
      </c>
      <c r="BS40" s="87">
        <f t="shared" si="77"/>
        <v>0</v>
      </c>
      <c r="BT40" s="82" t="str">
        <f t="shared" si="40"/>
        <v xml:space="preserve"> </v>
      </c>
      <c r="BU40" s="78">
        <f t="shared" ref="BU40:CC40" si="78">SUM(BU10:BU39)</f>
        <v>0</v>
      </c>
      <c r="BV40" s="79">
        <f t="shared" si="78"/>
        <v>0</v>
      </c>
      <c r="BW40" s="79">
        <f t="shared" si="78"/>
        <v>0</v>
      </c>
      <c r="BX40" s="80">
        <f t="shared" si="78"/>
        <v>0</v>
      </c>
      <c r="BY40" s="79">
        <f t="shared" si="78"/>
        <v>0</v>
      </c>
      <c r="BZ40" s="79">
        <f t="shared" si="78"/>
        <v>0</v>
      </c>
      <c r="CA40" s="79">
        <f t="shared" si="78"/>
        <v>0</v>
      </c>
      <c r="CB40" s="87">
        <f t="shared" si="78"/>
        <v>0</v>
      </c>
      <c r="CC40" s="87">
        <f t="shared" si="78"/>
        <v>0</v>
      </c>
      <c r="CD40" s="83" t="str">
        <f t="shared" si="44"/>
        <v xml:space="preserve"> </v>
      </c>
      <c r="CE40" s="41">
        <f t="shared" ref="CE40:CM40" si="79">SUM(CE10:CE39)</f>
        <v>0</v>
      </c>
      <c r="CF40" s="81">
        <f t="shared" si="79"/>
        <v>0</v>
      </c>
      <c r="CG40" s="81">
        <f t="shared" si="79"/>
        <v>0</v>
      </c>
      <c r="CH40" s="80">
        <f t="shared" si="79"/>
        <v>0</v>
      </c>
      <c r="CI40" s="81">
        <f t="shared" si="79"/>
        <v>0</v>
      </c>
      <c r="CJ40" s="81">
        <f t="shared" si="79"/>
        <v>0</v>
      </c>
      <c r="CK40" s="81">
        <f t="shared" si="79"/>
        <v>0</v>
      </c>
      <c r="CL40" s="87">
        <f t="shared" si="79"/>
        <v>0</v>
      </c>
      <c r="CM40" s="87">
        <f t="shared" si="79"/>
        <v>0</v>
      </c>
      <c r="CN40" s="82" t="str">
        <f t="shared" si="48"/>
        <v xml:space="preserve"> </v>
      </c>
      <c r="CO40" s="78">
        <f t="shared" ref="CO40:CW40" si="80">SUM(CO10:CO39)</f>
        <v>0</v>
      </c>
      <c r="CP40" s="79">
        <f t="shared" si="80"/>
        <v>0</v>
      </c>
      <c r="CQ40" s="79">
        <f t="shared" si="80"/>
        <v>0</v>
      </c>
      <c r="CR40" s="80">
        <f t="shared" si="80"/>
        <v>0</v>
      </c>
      <c r="CS40" s="79">
        <f t="shared" si="80"/>
        <v>0</v>
      </c>
      <c r="CT40" s="79">
        <f t="shared" si="80"/>
        <v>0</v>
      </c>
      <c r="CU40" s="79">
        <f t="shared" si="80"/>
        <v>0</v>
      </c>
      <c r="CV40" s="87">
        <f t="shared" si="80"/>
        <v>0</v>
      </c>
      <c r="CW40" s="87">
        <f t="shared" si="80"/>
        <v>0</v>
      </c>
      <c r="CX40" s="83" t="str">
        <f t="shared" si="52"/>
        <v xml:space="preserve"> </v>
      </c>
      <c r="CY40" s="41">
        <f t="shared" ref="CY40:DG40" si="81">SUM(CY10:CY39)</f>
        <v>0</v>
      </c>
      <c r="CZ40" s="81">
        <f t="shared" si="81"/>
        <v>0</v>
      </c>
      <c r="DA40" s="81">
        <f t="shared" si="81"/>
        <v>0</v>
      </c>
      <c r="DB40" s="80">
        <f t="shared" si="81"/>
        <v>0</v>
      </c>
      <c r="DC40" s="81">
        <f t="shared" si="81"/>
        <v>0</v>
      </c>
      <c r="DD40" s="81">
        <f t="shared" si="81"/>
        <v>0</v>
      </c>
      <c r="DE40" s="81">
        <f t="shared" si="81"/>
        <v>0</v>
      </c>
      <c r="DF40" s="87">
        <f t="shared" si="81"/>
        <v>0</v>
      </c>
      <c r="DG40" s="87">
        <f t="shared" si="81"/>
        <v>0</v>
      </c>
      <c r="DH40" s="82" t="str">
        <f t="shared" si="56"/>
        <v xml:space="preserve"> </v>
      </c>
      <c r="DI40" s="78">
        <f t="shared" ref="DI40:DQ40" si="82">SUM(DI10:DI39)</f>
        <v>0</v>
      </c>
      <c r="DJ40" s="79">
        <f t="shared" si="82"/>
        <v>0</v>
      </c>
      <c r="DK40" s="79">
        <f t="shared" si="82"/>
        <v>0</v>
      </c>
      <c r="DL40" s="80">
        <f t="shared" si="82"/>
        <v>0</v>
      </c>
      <c r="DM40" s="79">
        <f t="shared" si="82"/>
        <v>0</v>
      </c>
      <c r="DN40" s="79">
        <f t="shared" si="82"/>
        <v>0</v>
      </c>
      <c r="DO40" s="79">
        <f t="shared" si="82"/>
        <v>0</v>
      </c>
      <c r="DP40" s="87">
        <f t="shared" si="82"/>
        <v>0</v>
      </c>
      <c r="DQ40" s="87">
        <f t="shared" si="82"/>
        <v>0</v>
      </c>
      <c r="DR40" s="83" t="str">
        <f t="shared" si="60"/>
        <v xml:space="preserve"> </v>
      </c>
      <c r="DS40" s="41">
        <f t="shared" ref="DS40:EA40" si="83">SUM(DS10:DS39)</f>
        <v>0</v>
      </c>
      <c r="DT40" s="81">
        <f t="shared" si="83"/>
        <v>0</v>
      </c>
      <c r="DU40" s="81">
        <f t="shared" si="83"/>
        <v>0</v>
      </c>
      <c r="DV40" s="80">
        <f t="shared" si="83"/>
        <v>0</v>
      </c>
      <c r="DW40" s="81">
        <f t="shared" si="83"/>
        <v>0</v>
      </c>
      <c r="DX40" s="81">
        <f t="shared" si="83"/>
        <v>0</v>
      </c>
      <c r="DY40" s="81">
        <f t="shared" si="83"/>
        <v>0</v>
      </c>
      <c r="DZ40" s="35">
        <f t="shared" si="83"/>
        <v>0</v>
      </c>
      <c r="EA40" s="35">
        <f t="shared" si="83"/>
        <v>0</v>
      </c>
      <c r="EB40" s="83" t="str">
        <f t="shared" si="70"/>
        <v xml:space="preserve"> </v>
      </c>
    </row>
    <row r="41" spans="1:132" ht="7.5" customHeight="1" x14ac:dyDescent="0.2"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67"/>
      <c r="AG41" s="5"/>
      <c r="AH41" s="5"/>
      <c r="AI41" s="5"/>
      <c r="AJ41" s="5"/>
      <c r="AK41" s="5"/>
      <c r="AL41" s="5"/>
      <c r="AM41" s="5"/>
      <c r="AN41" s="5"/>
      <c r="AO41" s="5"/>
      <c r="AP41" s="67"/>
      <c r="AQ41" s="5"/>
      <c r="AR41" s="5"/>
      <c r="AS41" s="5"/>
      <c r="AT41" s="5"/>
      <c r="AU41" s="5"/>
      <c r="AV41" s="5"/>
      <c r="AW41" s="5"/>
      <c r="AX41" s="5"/>
      <c r="AY41" s="5"/>
      <c r="AZ41" s="6"/>
      <c r="BA41" s="6"/>
    </row>
    <row r="42" spans="1:132" hidden="1" x14ac:dyDescent="0.2"/>
    <row r="43" spans="1:132" s="25" customFormat="1" x14ac:dyDescent="0.2">
      <c r="B43" s="28" t="s">
        <v>20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AF43" s="68"/>
      <c r="AI43" s="577"/>
      <c r="AJ43" s="577"/>
      <c r="AK43" s="577"/>
      <c r="AL43" s="577"/>
      <c r="AP43" s="569"/>
      <c r="AQ43" s="569"/>
      <c r="AR43" s="569"/>
      <c r="AS43" s="569"/>
      <c r="AT43" s="569"/>
    </row>
    <row r="44" spans="1:132" s="25" customFormat="1" x14ac:dyDescent="0.2">
      <c r="AF44" s="68"/>
      <c r="AI44" s="579" t="s">
        <v>21</v>
      </c>
      <c r="AJ44" s="579"/>
      <c r="AK44" s="579"/>
      <c r="AL44" s="579"/>
      <c r="AP44" s="68"/>
      <c r="AR44" s="30" t="s">
        <v>22</v>
      </c>
    </row>
    <row r="45" spans="1:132" s="25" customFormat="1" x14ac:dyDescent="0.2">
      <c r="B45" s="91" t="s">
        <v>23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569"/>
      <c r="N45" s="569"/>
      <c r="O45" s="569"/>
      <c r="P45" s="569"/>
      <c r="Q45" s="569"/>
      <c r="R45" s="569"/>
      <c r="S45" s="1"/>
      <c r="U45" s="193" t="s">
        <v>24</v>
      </c>
      <c r="V45" s="1"/>
      <c r="W45" s="31"/>
      <c r="Y45" s="569"/>
      <c r="Z45" s="569"/>
      <c r="AA45" s="569"/>
      <c r="AB45" s="569"/>
      <c r="AC45" s="569"/>
      <c r="AD45" s="569"/>
      <c r="AE45" s="569"/>
      <c r="AF45" s="68"/>
      <c r="AP45" s="68"/>
    </row>
    <row r="49" spans="1:1" x14ac:dyDescent="0.2">
      <c r="A49" s="47"/>
    </row>
    <row r="50" spans="1:1" x14ac:dyDescent="0.2">
      <c r="A50" s="48"/>
    </row>
  </sheetData>
  <customSheetViews>
    <customSheetView guid="{2F812348-4B3B-449B-8765-AA5AF65CE59A}" scale="75" hiddenRows="1" hiddenColumns="1" state="hidden">
      <pane xSplit="11" ySplit="8" topLeftCell="M9" activePane="bottomRight" state="frozen"/>
      <selection pane="bottomRight" activeCell="M2" sqref="M2:CK2"/>
      <colBreaks count="2" manualBreakCount="2">
        <brk id="51" max="44" man="1"/>
        <brk id="101" max="44" man="1"/>
      </colBreaks>
      <pageMargins left="0.28999999999999998" right="0.16" top="0.42" bottom="0.27" header="0.4" footer="0.27"/>
      <pageSetup paperSize="9" scale="75" orientation="landscape" r:id="rId1"/>
      <headerFooter alignWithMargins="0"/>
    </customSheetView>
    <customSheetView guid="{F332D32E-045B-4465-8802-1CD58673CCF4}" scale="75" showPageBreaks="1" printArea="1" hiddenRows="1" hiddenColumns="1">
      <pane xSplit="11" ySplit="8" topLeftCell="M9" activePane="bottomRight" state="frozen"/>
      <selection pane="bottomRight" activeCell="M2" sqref="M2:CK2"/>
      <colBreaks count="2" manualBreakCount="2">
        <brk id="51" max="44" man="1"/>
        <brk id="101" max="44" man="1"/>
      </colBreaks>
      <pageMargins left="0.28999999999999998" right="0.16" top="0.42" bottom="0.27" header="0.4" footer="0.27"/>
      <pageSetup paperSize="9" scale="75" orientation="landscape" r:id="rId2"/>
      <headerFooter alignWithMargins="0"/>
    </customSheetView>
    <customSheetView guid="{198654E4-748F-4BA1-98B3-FA532209439D}" scale="75" showPageBreaks="1" printArea="1" hiddenRows="1" hiddenColumns="1">
      <pane xSplit="11" ySplit="8" topLeftCell="M9" activePane="bottomRight" state="frozen"/>
      <selection pane="bottomRight" activeCell="M2" sqref="M2:CK2"/>
      <colBreaks count="2" manualBreakCount="2">
        <brk id="51" max="44" man="1"/>
        <brk id="101" max="44" man="1"/>
      </colBreaks>
      <pageMargins left="0.28999999999999998" right="0.16" top="0.42" bottom="0.27" header="0.4" footer="0.27"/>
      <pageSetup paperSize="9" scale="75" orientation="landscape" r:id="rId3"/>
      <headerFooter alignWithMargins="0"/>
    </customSheetView>
    <customSheetView guid="{60C8347C-565B-4347-843D-DEDC7AB97903}" scale="75" showPageBreaks="1" printArea="1" hiddenRows="1" hiddenColumns="1" state="hidden">
      <pane xSplit="11" ySplit="8" topLeftCell="M9" activePane="bottomRight" state="frozen"/>
      <selection pane="bottomRight" activeCell="M2" sqref="M2:CK2"/>
      <colBreaks count="2" manualBreakCount="2">
        <brk id="51" max="44" man="1"/>
        <brk id="101" max="44" man="1"/>
      </colBreaks>
      <pageMargins left="0.28999999999999998" right="0.16" top="0.42" bottom="0.27" header="0.4" footer="0.27"/>
      <pageSetup paperSize="9" scale="75" orientation="landscape" r:id="rId4"/>
      <headerFooter alignWithMargins="0"/>
    </customSheetView>
  </customSheetViews>
  <mergeCells count="89">
    <mergeCell ref="M2:CK2"/>
    <mergeCell ref="C5:EA5"/>
    <mergeCell ref="C6:L6"/>
    <mergeCell ref="C7:C8"/>
    <mergeCell ref="D7:D8"/>
    <mergeCell ref="E7:E8"/>
    <mergeCell ref="F7:F8"/>
    <mergeCell ref="G7:L7"/>
    <mergeCell ref="AH7:AH8"/>
    <mergeCell ref="AK7:AP7"/>
    <mergeCell ref="BA6:BJ6"/>
    <mergeCell ref="Z3:AU3"/>
    <mergeCell ref="AT7:AT8"/>
    <mergeCell ref="AQ6:AZ6"/>
    <mergeCell ref="AG7:AG8"/>
    <mergeCell ref="BK6:BT6"/>
    <mergeCell ref="A5:A8"/>
    <mergeCell ref="B5:B8"/>
    <mergeCell ref="Z4:AU4"/>
    <mergeCell ref="M7:M8"/>
    <mergeCell ref="N7:N8"/>
    <mergeCell ref="O7:O8"/>
    <mergeCell ref="P7:P8"/>
    <mergeCell ref="Q7:V7"/>
    <mergeCell ref="M6:V6"/>
    <mergeCell ref="AG6:AP6"/>
    <mergeCell ref="W6:AF6"/>
    <mergeCell ref="W7:W8"/>
    <mergeCell ref="X7:X8"/>
    <mergeCell ref="Y7:Y8"/>
    <mergeCell ref="Z7:Z8"/>
    <mergeCell ref="AA7:AF7"/>
    <mergeCell ref="AI43:AL43"/>
    <mergeCell ref="AP43:AT43"/>
    <mergeCell ref="AI44:AL44"/>
    <mergeCell ref="BL7:BL8"/>
    <mergeCell ref="AQ7:AQ8"/>
    <mergeCell ref="AR7:AR8"/>
    <mergeCell ref="AS7:AS8"/>
    <mergeCell ref="AU7:AZ7"/>
    <mergeCell ref="AI7:AI8"/>
    <mergeCell ref="AJ7:AJ8"/>
    <mergeCell ref="BA7:BA8"/>
    <mergeCell ref="BB7:BB8"/>
    <mergeCell ref="BC7:BC8"/>
    <mergeCell ref="BD7:BD8"/>
    <mergeCell ref="BE7:BJ7"/>
    <mergeCell ref="BK7:BK8"/>
    <mergeCell ref="BM7:BM8"/>
    <mergeCell ref="BN7:BN8"/>
    <mergeCell ref="BO7:BT7"/>
    <mergeCell ref="BY7:CD7"/>
    <mergeCell ref="BU7:BU8"/>
    <mergeCell ref="BV7:BV8"/>
    <mergeCell ref="BW7:BW8"/>
    <mergeCell ref="BX7:BX8"/>
    <mergeCell ref="DC7:DH7"/>
    <mergeCell ref="CE6:CN6"/>
    <mergeCell ref="CH7:CH8"/>
    <mergeCell ref="CE7:CE8"/>
    <mergeCell ref="CF7:CF8"/>
    <mergeCell ref="CG7:CG8"/>
    <mergeCell ref="M45:R45"/>
    <mergeCell ref="Y45:AE45"/>
    <mergeCell ref="BU6:CD6"/>
    <mergeCell ref="CI7:CN7"/>
    <mergeCell ref="DS7:DS8"/>
    <mergeCell ref="CY6:DH6"/>
    <mergeCell ref="CO7:CO8"/>
    <mergeCell ref="CP7:CP8"/>
    <mergeCell ref="CQ7:CQ8"/>
    <mergeCell ref="CR7:CR8"/>
    <mergeCell ref="CS7:CX7"/>
    <mergeCell ref="CY7:CY8"/>
    <mergeCell ref="CO6:CX6"/>
    <mergeCell ref="CZ7:CZ8"/>
    <mergeCell ref="DA7:DA8"/>
    <mergeCell ref="DB7:DB8"/>
    <mergeCell ref="DI6:DR6"/>
    <mergeCell ref="DS6:EB6"/>
    <mergeCell ref="DI7:DI8"/>
    <mergeCell ref="DJ7:DJ8"/>
    <mergeCell ref="DK7:DK8"/>
    <mergeCell ref="DU7:DU8"/>
    <mergeCell ref="DL7:DL8"/>
    <mergeCell ref="DM7:DR7"/>
    <mergeCell ref="DV7:DV8"/>
    <mergeCell ref="DW7:EB7"/>
    <mergeCell ref="DT7:DT8"/>
  </mergeCells>
  <phoneticPr fontId="0" type="noConversion"/>
  <pageMargins left="0.28999999999999998" right="0.16" top="0.42" bottom="0.27" header="0.4" footer="0.27"/>
  <pageSetup paperSize="9" scale="75" orientation="landscape" r:id="rId5"/>
  <headerFooter alignWithMargins="0"/>
  <colBreaks count="2" manualBreakCount="2">
    <brk id="51" max="44" man="1"/>
    <brk id="101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</sheetPr>
  <dimension ref="A1:EB50"/>
  <sheetViews>
    <sheetView zoomScale="90" zoomScaleNormal="90" workbookViewId="0">
      <pane xSplit="12" ySplit="8" topLeftCell="M9" activePane="bottomRight" state="frozen"/>
      <selection pane="topRight" activeCell="M1" sqref="M1"/>
      <selection pane="bottomLeft" activeCell="A9" sqref="A9"/>
      <selection pane="bottomRight" activeCell="M2" sqref="M2:BZ2"/>
    </sheetView>
  </sheetViews>
  <sheetFormatPr defaultRowHeight="12.75" x14ac:dyDescent="0.2"/>
  <cols>
    <col min="1" max="1" width="5" customWidth="1"/>
    <col min="2" max="2" width="14.7109375" style="3" customWidth="1"/>
    <col min="3" max="12" width="4.140625" style="3" hidden="1" customWidth="1"/>
    <col min="13" max="17" width="3.7109375" customWidth="1"/>
    <col min="18" max="18" width="4.7109375" customWidth="1"/>
    <col min="19" max="19" width="4.42578125" customWidth="1"/>
    <col min="20" max="21" width="3.7109375" customWidth="1"/>
    <col min="22" max="22" width="3.7109375" hidden="1" customWidth="1"/>
    <col min="23" max="27" width="3.7109375" customWidth="1"/>
    <col min="28" max="29" width="4.28515625" customWidth="1"/>
    <col min="30" max="31" width="3.7109375" customWidth="1"/>
    <col min="32" max="32" width="3.7109375" style="64" hidden="1" customWidth="1"/>
    <col min="33" max="41" width="3.7109375" customWidth="1"/>
    <col min="42" max="42" width="3.7109375" style="64" hidden="1" customWidth="1"/>
    <col min="43" max="51" width="3.7109375" customWidth="1"/>
    <col min="52" max="52" width="3.7109375" style="7" hidden="1" customWidth="1"/>
    <col min="53" max="53" width="3.7109375" style="7" customWidth="1"/>
    <col min="54" max="61" width="3.7109375" customWidth="1"/>
    <col min="62" max="62" width="3.7109375" hidden="1" customWidth="1"/>
    <col min="63" max="71" width="3.7109375" customWidth="1"/>
    <col min="72" max="72" width="3.7109375" hidden="1" customWidth="1"/>
    <col min="73" max="81" width="3.7109375" customWidth="1"/>
    <col min="82" max="82" width="3.7109375" hidden="1" customWidth="1"/>
    <col min="83" max="91" width="3.7109375" customWidth="1"/>
    <col min="92" max="92" width="3.7109375" hidden="1" customWidth="1"/>
    <col min="93" max="101" width="3.7109375" customWidth="1"/>
    <col min="102" max="102" width="3.7109375" hidden="1" customWidth="1"/>
    <col min="103" max="109" width="3.7109375" customWidth="1"/>
    <col min="110" max="111" width="4.140625" customWidth="1"/>
    <col min="112" max="112" width="3.7109375" hidden="1" customWidth="1"/>
    <col min="113" max="113" width="4.28515625" customWidth="1"/>
    <col min="114" max="114" width="4.42578125" customWidth="1"/>
    <col min="115" max="115" width="4.140625" customWidth="1"/>
    <col min="116" max="116" width="4.28515625" customWidth="1"/>
    <col min="117" max="117" width="4.85546875" customWidth="1"/>
    <col min="118" max="118" width="4.5703125" customWidth="1"/>
    <col min="119" max="120" width="4.140625" customWidth="1"/>
    <col min="121" max="121" width="4.28515625" customWidth="1"/>
    <col min="122" max="122" width="3.7109375" hidden="1" customWidth="1"/>
    <col min="123" max="131" width="5.7109375" customWidth="1"/>
    <col min="132" max="132" width="3.7109375" hidden="1" customWidth="1"/>
  </cols>
  <sheetData>
    <row r="1" spans="1:132" ht="15" x14ac:dyDescent="0.2">
      <c r="AY1" s="45" t="s">
        <v>147</v>
      </c>
    </row>
    <row r="2" spans="1:132" ht="28.5" customHeight="1" x14ac:dyDescent="0.25">
      <c r="M2" s="659" t="s">
        <v>220</v>
      </c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659"/>
      <c r="AJ2" s="659"/>
      <c r="AK2" s="659"/>
      <c r="AL2" s="659"/>
      <c r="AM2" s="659"/>
      <c r="AN2" s="659"/>
      <c r="AO2" s="659"/>
      <c r="AP2" s="659"/>
      <c r="AQ2" s="659"/>
      <c r="AR2" s="659"/>
      <c r="AS2" s="659"/>
      <c r="AT2" s="659"/>
      <c r="AU2" s="659"/>
      <c r="AV2" s="659"/>
      <c r="AW2" s="659"/>
      <c r="AX2" s="659"/>
      <c r="AY2" s="659"/>
      <c r="AZ2" s="659"/>
      <c r="BA2" s="659"/>
      <c r="BB2" s="659"/>
      <c r="BC2" s="659"/>
      <c r="BD2" s="659"/>
      <c r="BE2" s="659"/>
      <c r="BF2" s="659"/>
      <c r="BG2" s="659"/>
      <c r="BH2" s="659"/>
      <c r="BI2" s="659"/>
      <c r="BJ2" s="659"/>
      <c r="BK2" s="659"/>
      <c r="BL2" s="659"/>
      <c r="BM2" s="659"/>
      <c r="BN2" s="659"/>
      <c r="BO2" s="659"/>
      <c r="BP2" s="659"/>
      <c r="BQ2" s="659"/>
      <c r="BR2" s="659"/>
      <c r="BS2" s="659"/>
      <c r="BT2" s="659"/>
      <c r="BU2" s="659"/>
      <c r="BV2" s="659"/>
      <c r="BW2" s="659"/>
      <c r="BX2" s="659"/>
      <c r="BY2" s="659"/>
      <c r="BZ2" s="659"/>
    </row>
    <row r="3" spans="1:132" ht="15.75" x14ac:dyDescent="0.25">
      <c r="N3" s="7" t="s">
        <v>46</v>
      </c>
      <c r="Z3" s="573"/>
      <c r="AA3" s="573"/>
      <c r="AB3" s="573"/>
      <c r="AC3" s="573"/>
      <c r="AD3" s="573"/>
      <c r="AE3" s="573"/>
      <c r="AF3" s="573"/>
      <c r="AG3" s="573"/>
      <c r="AH3" s="573"/>
      <c r="AI3" s="573"/>
      <c r="AJ3" s="573"/>
      <c r="AK3" s="573"/>
      <c r="AL3" s="573"/>
      <c r="AM3" s="573"/>
      <c r="AN3" s="573"/>
      <c r="AO3" s="573"/>
      <c r="AP3" s="573"/>
      <c r="AQ3" s="573"/>
      <c r="AR3" s="573"/>
      <c r="AS3" s="573"/>
      <c r="AT3" s="573"/>
      <c r="AU3" s="573"/>
      <c r="AZ3"/>
      <c r="BA3"/>
      <c r="BB3" s="7"/>
      <c r="BC3" s="7"/>
    </row>
    <row r="4" spans="1:132" ht="13.5" thickBot="1" x14ac:dyDescent="0.25">
      <c r="N4" s="3"/>
      <c r="Z4" s="639" t="s">
        <v>18</v>
      </c>
      <c r="AA4" s="639"/>
      <c r="AB4" s="639"/>
      <c r="AC4" s="639"/>
      <c r="AD4" s="639"/>
      <c r="AE4" s="639"/>
      <c r="AF4" s="639"/>
      <c r="AG4" s="639"/>
      <c r="AH4" s="639"/>
      <c r="AI4" s="639"/>
      <c r="AJ4" s="639"/>
      <c r="AK4" s="639"/>
      <c r="AL4" s="639"/>
      <c r="AM4" s="639"/>
      <c r="AN4" s="639"/>
      <c r="AO4" s="639"/>
      <c r="AP4" s="639"/>
      <c r="AQ4" s="639"/>
      <c r="AR4" s="639"/>
      <c r="AS4" s="639"/>
      <c r="AT4" s="639"/>
      <c r="AU4" s="639"/>
      <c r="AZ4"/>
      <c r="BA4"/>
      <c r="BB4" s="7"/>
      <c r="BC4" s="7"/>
    </row>
    <row r="5" spans="1:132" ht="20.25" customHeight="1" thickBot="1" x14ac:dyDescent="0.3">
      <c r="A5" s="590" t="s">
        <v>1</v>
      </c>
      <c r="B5" s="589" t="s">
        <v>51</v>
      </c>
      <c r="C5" s="653" t="s">
        <v>121</v>
      </c>
      <c r="D5" s="653"/>
      <c r="E5" s="653"/>
      <c r="F5" s="653"/>
      <c r="G5" s="653"/>
      <c r="H5" s="653"/>
      <c r="I5" s="653"/>
      <c r="J5" s="653"/>
      <c r="K5" s="653"/>
      <c r="L5" s="653"/>
      <c r="M5" s="653"/>
      <c r="N5" s="653"/>
      <c r="O5" s="653"/>
      <c r="P5" s="653"/>
      <c r="Q5" s="653"/>
      <c r="R5" s="653"/>
      <c r="S5" s="653"/>
      <c r="T5" s="653"/>
      <c r="U5" s="653"/>
      <c r="V5" s="653"/>
      <c r="W5" s="653"/>
      <c r="X5" s="653"/>
      <c r="Y5" s="653"/>
      <c r="Z5" s="653"/>
      <c r="AA5" s="653"/>
      <c r="AB5" s="653"/>
      <c r="AC5" s="653"/>
      <c r="AD5" s="653"/>
      <c r="AE5" s="653"/>
      <c r="AF5" s="653"/>
      <c r="AG5" s="653"/>
      <c r="AH5" s="653"/>
      <c r="AI5" s="653"/>
      <c r="AJ5" s="653"/>
      <c r="AK5" s="653"/>
      <c r="AL5" s="653"/>
      <c r="AM5" s="653"/>
      <c r="AN5" s="653"/>
      <c r="AO5" s="653"/>
      <c r="AP5" s="653"/>
      <c r="AQ5" s="653"/>
      <c r="AR5" s="653"/>
      <c r="AS5" s="653"/>
      <c r="AT5" s="653"/>
      <c r="AU5" s="653"/>
      <c r="AV5" s="653"/>
      <c r="AW5" s="653"/>
      <c r="AX5" s="653"/>
      <c r="AY5" s="653"/>
      <c r="AZ5" s="653"/>
      <c r="BA5" s="653"/>
      <c r="BB5" s="653"/>
      <c r="BC5" s="653"/>
      <c r="BD5" s="653"/>
      <c r="BE5" s="653"/>
      <c r="BF5" s="653"/>
      <c r="BG5" s="653"/>
      <c r="BH5" s="653"/>
      <c r="BI5" s="653"/>
      <c r="BJ5" s="653"/>
      <c r="BK5" s="653"/>
      <c r="BL5" s="653"/>
      <c r="BM5" s="653"/>
      <c r="BN5" s="653"/>
      <c r="BO5" s="653"/>
      <c r="BP5" s="653"/>
      <c r="BQ5" s="653"/>
      <c r="BR5" s="653"/>
      <c r="BS5" s="653"/>
      <c r="BT5" s="653"/>
      <c r="BU5" s="653"/>
      <c r="BV5" s="653"/>
      <c r="BW5" s="653"/>
      <c r="BX5" s="653"/>
      <c r="BY5" s="653"/>
      <c r="BZ5" s="653"/>
      <c r="CA5" s="653"/>
      <c r="CB5" s="653"/>
      <c r="CC5" s="653"/>
      <c r="CD5" s="653"/>
      <c r="CE5" s="653"/>
      <c r="CF5" s="653"/>
      <c r="CG5" s="653"/>
      <c r="CH5" s="653"/>
      <c r="CI5" s="653"/>
      <c r="CJ5" s="653"/>
      <c r="CK5" s="653"/>
      <c r="CL5" s="653"/>
      <c r="CM5" s="653"/>
      <c r="CN5" s="653"/>
      <c r="CO5" s="653"/>
      <c r="CP5" s="653"/>
      <c r="CQ5" s="653"/>
      <c r="CR5" s="653"/>
      <c r="CS5" s="653"/>
      <c r="CT5" s="653"/>
      <c r="CU5" s="653"/>
      <c r="CV5" s="653"/>
      <c r="CW5" s="653"/>
      <c r="CX5" s="653"/>
      <c r="CY5" s="653"/>
      <c r="CZ5" s="653"/>
      <c r="DA5" s="653"/>
      <c r="DB5" s="653"/>
      <c r="DC5" s="653"/>
      <c r="DD5" s="653"/>
      <c r="DE5" s="653"/>
      <c r="DF5" s="653"/>
      <c r="DG5" s="653"/>
      <c r="DH5" s="653"/>
      <c r="DI5" s="653"/>
      <c r="DJ5" s="653"/>
      <c r="DK5" s="653"/>
      <c r="DL5" s="653"/>
      <c r="DM5" s="653"/>
      <c r="DN5" s="653"/>
      <c r="DO5" s="653"/>
      <c r="DP5" s="653"/>
      <c r="DQ5" s="653"/>
      <c r="DR5" s="653"/>
      <c r="DS5" s="653"/>
      <c r="DT5" s="653"/>
      <c r="DU5" s="653"/>
      <c r="DV5" s="653"/>
      <c r="DW5" s="653"/>
      <c r="DX5" s="653"/>
      <c r="DY5" s="653"/>
      <c r="DZ5" s="653"/>
      <c r="EA5" s="654"/>
      <c r="EB5" s="88"/>
    </row>
    <row r="6" spans="1:132" s="4" customFormat="1" ht="14.25" customHeight="1" thickBot="1" x14ac:dyDescent="0.25">
      <c r="A6" s="597"/>
      <c r="B6" s="552"/>
      <c r="C6" s="650" t="s">
        <v>122</v>
      </c>
      <c r="D6" s="651"/>
      <c r="E6" s="651"/>
      <c r="F6" s="651"/>
      <c r="G6" s="651"/>
      <c r="H6" s="651"/>
      <c r="I6" s="651"/>
      <c r="J6" s="651"/>
      <c r="K6" s="651"/>
      <c r="L6" s="652"/>
      <c r="M6" s="650" t="s">
        <v>4</v>
      </c>
      <c r="N6" s="651"/>
      <c r="O6" s="651"/>
      <c r="P6" s="651"/>
      <c r="Q6" s="651"/>
      <c r="R6" s="651"/>
      <c r="S6" s="651"/>
      <c r="T6" s="651"/>
      <c r="U6" s="651"/>
      <c r="V6" s="652"/>
      <c r="W6" s="630" t="s">
        <v>5</v>
      </c>
      <c r="X6" s="631"/>
      <c r="Y6" s="631"/>
      <c r="Z6" s="631"/>
      <c r="AA6" s="631"/>
      <c r="AB6" s="631"/>
      <c r="AC6" s="631"/>
      <c r="AD6" s="632"/>
      <c r="AE6" s="632"/>
      <c r="AF6" s="633"/>
      <c r="AG6" s="603" t="s">
        <v>6</v>
      </c>
      <c r="AH6" s="604"/>
      <c r="AI6" s="604"/>
      <c r="AJ6" s="604"/>
      <c r="AK6" s="604"/>
      <c r="AL6" s="604"/>
      <c r="AM6" s="604"/>
      <c r="AN6" s="605"/>
      <c r="AO6" s="605"/>
      <c r="AP6" s="606"/>
      <c r="AQ6" s="630" t="s">
        <v>7</v>
      </c>
      <c r="AR6" s="631"/>
      <c r="AS6" s="631"/>
      <c r="AT6" s="631"/>
      <c r="AU6" s="631"/>
      <c r="AV6" s="631"/>
      <c r="AW6" s="631"/>
      <c r="AX6" s="632"/>
      <c r="AY6" s="632"/>
      <c r="AZ6" s="633"/>
      <c r="BA6" s="603" t="s">
        <v>8</v>
      </c>
      <c r="BB6" s="604"/>
      <c r="BC6" s="604"/>
      <c r="BD6" s="604"/>
      <c r="BE6" s="604"/>
      <c r="BF6" s="604"/>
      <c r="BG6" s="604"/>
      <c r="BH6" s="605"/>
      <c r="BI6" s="605"/>
      <c r="BJ6" s="606"/>
      <c r="BK6" s="630" t="s">
        <v>9</v>
      </c>
      <c r="BL6" s="631"/>
      <c r="BM6" s="631"/>
      <c r="BN6" s="631"/>
      <c r="BO6" s="631"/>
      <c r="BP6" s="631"/>
      <c r="BQ6" s="631"/>
      <c r="BR6" s="632"/>
      <c r="BS6" s="632"/>
      <c r="BT6" s="633"/>
      <c r="BU6" s="603" t="s">
        <v>10</v>
      </c>
      <c r="BV6" s="604"/>
      <c r="BW6" s="604"/>
      <c r="BX6" s="604"/>
      <c r="BY6" s="604"/>
      <c r="BZ6" s="604"/>
      <c r="CA6" s="604"/>
      <c r="CB6" s="605"/>
      <c r="CC6" s="605"/>
      <c r="CD6" s="606"/>
      <c r="CE6" s="630" t="s">
        <v>11</v>
      </c>
      <c r="CF6" s="631"/>
      <c r="CG6" s="631"/>
      <c r="CH6" s="631"/>
      <c r="CI6" s="631"/>
      <c r="CJ6" s="631"/>
      <c r="CK6" s="631"/>
      <c r="CL6" s="632"/>
      <c r="CM6" s="632"/>
      <c r="CN6" s="633"/>
      <c r="CO6" s="603" t="s">
        <v>12</v>
      </c>
      <c r="CP6" s="604"/>
      <c r="CQ6" s="604"/>
      <c r="CR6" s="604"/>
      <c r="CS6" s="604"/>
      <c r="CT6" s="604"/>
      <c r="CU6" s="604"/>
      <c r="CV6" s="605"/>
      <c r="CW6" s="605"/>
      <c r="CX6" s="606"/>
      <c r="CY6" s="630" t="s">
        <v>13</v>
      </c>
      <c r="CZ6" s="631"/>
      <c r="DA6" s="631"/>
      <c r="DB6" s="631"/>
      <c r="DC6" s="631"/>
      <c r="DD6" s="631"/>
      <c r="DE6" s="631"/>
      <c r="DF6" s="632"/>
      <c r="DG6" s="632"/>
      <c r="DH6" s="633"/>
      <c r="DI6" s="603" t="s">
        <v>45</v>
      </c>
      <c r="DJ6" s="604"/>
      <c r="DK6" s="604"/>
      <c r="DL6" s="604"/>
      <c r="DM6" s="604"/>
      <c r="DN6" s="604"/>
      <c r="DO6" s="604"/>
      <c r="DP6" s="605"/>
      <c r="DQ6" s="605"/>
      <c r="DR6" s="606"/>
      <c r="DS6" s="607" t="s">
        <v>19</v>
      </c>
      <c r="DT6" s="608"/>
      <c r="DU6" s="608"/>
      <c r="DV6" s="608"/>
      <c r="DW6" s="608"/>
      <c r="DX6" s="608"/>
      <c r="DY6" s="608"/>
      <c r="DZ6" s="609"/>
      <c r="EA6" s="609"/>
      <c r="EB6" s="610"/>
    </row>
    <row r="7" spans="1:132" s="4" customFormat="1" ht="15" customHeight="1" x14ac:dyDescent="0.2">
      <c r="A7" s="637"/>
      <c r="B7" s="638"/>
      <c r="C7" s="640" t="s">
        <v>33</v>
      </c>
      <c r="D7" s="642" t="s">
        <v>34</v>
      </c>
      <c r="E7" s="644" t="s">
        <v>36</v>
      </c>
      <c r="F7" s="646" t="s">
        <v>35</v>
      </c>
      <c r="G7" s="621" t="s">
        <v>37</v>
      </c>
      <c r="H7" s="648"/>
      <c r="I7" s="648"/>
      <c r="J7" s="648"/>
      <c r="K7" s="648"/>
      <c r="L7" s="649"/>
      <c r="M7" s="640" t="s">
        <v>33</v>
      </c>
      <c r="N7" s="642" t="s">
        <v>34</v>
      </c>
      <c r="O7" s="644" t="s">
        <v>36</v>
      </c>
      <c r="P7" s="646" t="s">
        <v>35</v>
      </c>
      <c r="Q7" s="621" t="s">
        <v>37</v>
      </c>
      <c r="R7" s="648"/>
      <c r="S7" s="648"/>
      <c r="T7" s="648"/>
      <c r="U7" s="648"/>
      <c r="V7" s="649"/>
      <c r="W7" s="634" t="s">
        <v>33</v>
      </c>
      <c r="X7" s="635" t="s">
        <v>34</v>
      </c>
      <c r="Y7" s="636" t="s">
        <v>36</v>
      </c>
      <c r="Z7" s="618" t="s">
        <v>47</v>
      </c>
      <c r="AA7" s="620" t="s">
        <v>37</v>
      </c>
      <c r="AB7" s="620"/>
      <c r="AC7" s="620"/>
      <c r="AD7" s="621"/>
      <c r="AE7" s="621"/>
      <c r="AF7" s="622"/>
      <c r="AG7" s="611" t="s">
        <v>33</v>
      </c>
      <c r="AH7" s="613" t="s">
        <v>34</v>
      </c>
      <c r="AI7" s="615" t="s">
        <v>36</v>
      </c>
      <c r="AJ7" s="618" t="s">
        <v>73</v>
      </c>
      <c r="AK7" s="620" t="s">
        <v>37</v>
      </c>
      <c r="AL7" s="620"/>
      <c r="AM7" s="620"/>
      <c r="AN7" s="621"/>
      <c r="AO7" s="621"/>
      <c r="AP7" s="622"/>
      <c r="AQ7" s="634" t="s">
        <v>33</v>
      </c>
      <c r="AR7" s="635" t="s">
        <v>34</v>
      </c>
      <c r="AS7" s="636" t="s">
        <v>36</v>
      </c>
      <c r="AT7" s="618" t="s">
        <v>74</v>
      </c>
      <c r="AU7" s="620" t="s">
        <v>37</v>
      </c>
      <c r="AV7" s="620"/>
      <c r="AW7" s="620"/>
      <c r="AX7" s="621"/>
      <c r="AY7" s="621"/>
      <c r="AZ7" s="622"/>
      <c r="BA7" s="611" t="s">
        <v>33</v>
      </c>
      <c r="BB7" s="613" t="s">
        <v>34</v>
      </c>
      <c r="BC7" s="615" t="s">
        <v>36</v>
      </c>
      <c r="BD7" s="618" t="s">
        <v>75</v>
      </c>
      <c r="BE7" s="620" t="s">
        <v>37</v>
      </c>
      <c r="BF7" s="620"/>
      <c r="BG7" s="620"/>
      <c r="BH7" s="621"/>
      <c r="BI7" s="621"/>
      <c r="BJ7" s="622"/>
      <c r="BK7" s="634" t="s">
        <v>33</v>
      </c>
      <c r="BL7" s="635" t="s">
        <v>34</v>
      </c>
      <c r="BM7" s="636" t="s">
        <v>36</v>
      </c>
      <c r="BN7" s="618" t="s">
        <v>76</v>
      </c>
      <c r="BO7" s="620" t="s">
        <v>37</v>
      </c>
      <c r="BP7" s="620"/>
      <c r="BQ7" s="620"/>
      <c r="BR7" s="621"/>
      <c r="BS7" s="621"/>
      <c r="BT7" s="622"/>
      <c r="BU7" s="611" t="s">
        <v>33</v>
      </c>
      <c r="BV7" s="613" t="s">
        <v>34</v>
      </c>
      <c r="BW7" s="615" t="s">
        <v>36</v>
      </c>
      <c r="BX7" s="618" t="s">
        <v>77</v>
      </c>
      <c r="BY7" s="620" t="s">
        <v>37</v>
      </c>
      <c r="BZ7" s="620"/>
      <c r="CA7" s="620"/>
      <c r="CB7" s="621"/>
      <c r="CC7" s="621"/>
      <c r="CD7" s="622"/>
      <c r="CE7" s="634" t="s">
        <v>33</v>
      </c>
      <c r="CF7" s="635" t="s">
        <v>34</v>
      </c>
      <c r="CG7" s="636" t="s">
        <v>36</v>
      </c>
      <c r="CH7" s="618" t="s">
        <v>78</v>
      </c>
      <c r="CI7" s="620" t="s">
        <v>37</v>
      </c>
      <c r="CJ7" s="620"/>
      <c r="CK7" s="620"/>
      <c r="CL7" s="621"/>
      <c r="CM7" s="621"/>
      <c r="CN7" s="622"/>
      <c r="CO7" s="611" t="s">
        <v>33</v>
      </c>
      <c r="CP7" s="613" t="s">
        <v>34</v>
      </c>
      <c r="CQ7" s="615" t="s">
        <v>36</v>
      </c>
      <c r="CR7" s="618" t="s">
        <v>79</v>
      </c>
      <c r="CS7" s="620" t="s">
        <v>37</v>
      </c>
      <c r="CT7" s="620"/>
      <c r="CU7" s="620"/>
      <c r="CV7" s="621"/>
      <c r="CW7" s="621"/>
      <c r="CX7" s="622"/>
      <c r="CY7" s="634" t="s">
        <v>33</v>
      </c>
      <c r="CZ7" s="635" t="s">
        <v>34</v>
      </c>
      <c r="DA7" s="636" t="s">
        <v>36</v>
      </c>
      <c r="DB7" s="618" t="s">
        <v>80</v>
      </c>
      <c r="DC7" s="620" t="s">
        <v>37</v>
      </c>
      <c r="DD7" s="620"/>
      <c r="DE7" s="620"/>
      <c r="DF7" s="621"/>
      <c r="DG7" s="621"/>
      <c r="DH7" s="622"/>
      <c r="DI7" s="611" t="s">
        <v>33</v>
      </c>
      <c r="DJ7" s="613" t="s">
        <v>34</v>
      </c>
      <c r="DK7" s="615" t="s">
        <v>36</v>
      </c>
      <c r="DL7" s="618" t="s">
        <v>81</v>
      </c>
      <c r="DM7" s="620" t="s">
        <v>37</v>
      </c>
      <c r="DN7" s="620"/>
      <c r="DO7" s="620"/>
      <c r="DP7" s="621"/>
      <c r="DQ7" s="621"/>
      <c r="DR7" s="622"/>
      <c r="DS7" s="628" t="s">
        <v>33</v>
      </c>
      <c r="DT7" s="627" t="s">
        <v>34</v>
      </c>
      <c r="DU7" s="616" t="s">
        <v>36</v>
      </c>
      <c r="DV7" s="623" t="s">
        <v>82</v>
      </c>
      <c r="DW7" s="624" t="s">
        <v>37</v>
      </c>
      <c r="DX7" s="624"/>
      <c r="DY7" s="624"/>
      <c r="DZ7" s="625"/>
      <c r="EA7" s="625"/>
      <c r="EB7" s="626"/>
    </row>
    <row r="8" spans="1:132" s="4" customFormat="1" ht="126.75" customHeight="1" thickBot="1" x14ac:dyDescent="0.25">
      <c r="A8" s="598"/>
      <c r="B8" s="599"/>
      <c r="C8" s="655"/>
      <c r="D8" s="656"/>
      <c r="E8" s="657"/>
      <c r="F8" s="658"/>
      <c r="G8" s="148" t="s">
        <v>32</v>
      </c>
      <c r="H8" s="148" t="s">
        <v>41</v>
      </c>
      <c r="I8" s="160" t="s">
        <v>43</v>
      </c>
      <c r="J8" s="161" t="s">
        <v>39</v>
      </c>
      <c r="K8" s="161" t="s">
        <v>40</v>
      </c>
      <c r="L8" s="165" t="s">
        <v>38</v>
      </c>
      <c r="M8" s="641"/>
      <c r="N8" s="643"/>
      <c r="O8" s="645"/>
      <c r="P8" s="647"/>
      <c r="Q8" s="54" t="s">
        <v>32</v>
      </c>
      <c r="R8" s="54" t="s">
        <v>41</v>
      </c>
      <c r="S8" s="85" t="s">
        <v>43</v>
      </c>
      <c r="T8" s="69" t="s">
        <v>39</v>
      </c>
      <c r="U8" s="69" t="s">
        <v>40</v>
      </c>
      <c r="V8" s="60" t="s">
        <v>38</v>
      </c>
      <c r="W8" s="629"/>
      <c r="X8" s="617"/>
      <c r="Y8" s="617"/>
      <c r="Z8" s="619"/>
      <c r="AA8" s="56" t="s">
        <v>32</v>
      </c>
      <c r="AB8" s="56" t="s">
        <v>42</v>
      </c>
      <c r="AC8" s="86" t="s">
        <v>44</v>
      </c>
      <c r="AD8" s="69" t="s">
        <v>39</v>
      </c>
      <c r="AE8" s="69" t="s">
        <v>40</v>
      </c>
      <c r="AF8" s="63" t="s">
        <v>38</v>
      </c>
      <c r="AG8" s="612"/>
      <c r="AH8" s="614"/>
      <c r="AI8" s="614"/>
      <c r="AJ8" s="619"/>
      <c r="AK8" s="54" t="s">
        <v>32</v>
      </c>
      <c r="AL8" s="54" t="s">
        <v>41</v>
      </c>
      <c r="AM8" s="85" t="s">
        <v>43</v>
      </c>
      <c r="AN8" s="69" t="s">
        <v>39</v>
      </c>
      <c r="AO8" s="69" t="s">
        <v>40</v>
      </c>
      <c r="AP8" s="60" t="s">
        <v>38</v>
      </c>
      <c r="AQ8" s="629"/>
      <c r="AR8" s="617"/>
      <c r="AS8" s="617"/>
      <c r="AT8" s="619"/>
      <c r="AU8" s="56" t="s">
        <v>32</v>
      </c>
      <c r="AV8" s="56" t="s">
        <v>42</v>
      </c>
      <c r="AW8" s="86" t="s">
        <v>44</v>
      </c>
      <c r="AX8" s="69" t="s">
        <v>39</v>
      </c>
      <c r="AY8" s="69" t="s">
        <v>40</v>
      </c>
      <c r="AZ8" s="63" t="s">
        <v>38</v>
      </c>
      <c r="BA8" s="612"/>
      <c r="BB8" s="614"/>
      <c r="BC8" s="614"/>
      <c r="BD8" s="619"/>
      <c r="BE8" s="54" t="s">
        <v>32</v>
      </c>
      <c r="BF8" s="54" t="s">
        <v>41</v>
      </c>
      <c r="BG8" s="85" t="s">
        <v>43</v>
      </c>
      <c r="BH8" s="69" t="s">
        <v>39</v>
      </c>
      <c r="BI8" s="69" t="s">
        <v>40</v>
      </c>
      <c r="BJ8" s="60" t="s">
        <v>38</v>
      </c>
      <c r="BK8" s="629"/>
      <c r="BL8" s="617"/>
      <c r="BM8" s="617"/>
      <c r="BN8" s="619"/>
      <c r="BO8" s="56" t="s">
        <v>32</v>
      </c>
      <c r="BP8" s="56" t="s">
        <v>42</v>
      </c>
      <c r="BQ8" s="86" t="s">
        <v>44</v>
      </c>
      <c r="BR8" s="69" t="s">
        <v>39</v>
      </c>
      <c r="BS8" s="69" t="s">
        <v>40</v>
      </c>
      <c r="BT8" s="63" t="s">
        <v>38</v>
      </c>
      <c r="BU8" s="612"/>
      <c r="BV8" s="614"/>
      <c r="BW8" s="614"/>
      <c r="BX8" s="619"/>
      <c r="BY8" s="54" t="s">
        <v>32</v>
      </c>
      <c r="BZ8" s="54" t="s">
        <v>41</v>
      </c>
      <c r="CA8" s="85" t="s">
        <v>43</v>
      </c>
      <c r="CB8" s="69" t="s">
        <v>39</v>
      </c>
      <c r="CC8" s="69" t="s">
        <v>40</v>
      </c>
      <c r="CD8" s="60" t="s">
        <v>38</v>
      </c>
      <c r="CE8" s="629"/>
      <c r="CF8" s="617"/>
      <c r="CG8" s="617"/>
      <c r="CH8" s="619"/>
      <c r="CI8" s="56" t="s">
        <v>32</v>
      </c>
      <c r="CJ8" s="56" t="s">
        <v>42</v>
      </c>
      <c r="CK8" s="86" t="s">
        <v>44</v>
      </c>
      <c r="CL8" s="69" t="s">
        <v>39</v>
      </c>
      <c r="CM8" s="69" t="s">
        <v>40</v>
      </c>
      <c r="CN8" s="63" t="s">
        <v>38</v>
      </c>
      <c r="CO8" s="612"/>
      <c r="CP8" s="614"/>
      <c r="CQ8" s="614"/>
      <c r="CR8" s="619"/>
      <c r="CS8" s="54" t="s">
        <v>32</v>
      </c>
      <c r="CT8" s="54" t="s">
        <v>41</v>
      </c>
      <c r="CU8" s="85" t="s">
        <v>43</v>
      </c>
      <c r="CV8" s="69" t="s">
        <v>39</v>
      </c>
      <c r="CW8" s="69" t="s">
        <v>40</v>
      </c>
      <c r="CX8" s="60" t="s">
        <v>38</v>
      </c>
      <c r="CY8" s="629"/>
      <c r="CZ8" s="617"/>
      <c r="DA8" s="617"/>
      <c r="DB8" s="619"/>
      <c r="DC8" s="56" t="s">
        <v>32</v>
      </c>
      <c r="DD8" s="56" t="s">
        <v>42</v>
      </c>
      <c r="DE8" s="86" t="s">
        <v>44</v>
      </c>
      <c r="DF8" s="69" t="s">
        <v>39</v>
      </c>
      <c r="DG8" s="69" t="s">
        <v>40</v>
      </c>
      <c r="DH8" s="63" t="s">
        <v>38</v>
      </c>
      <c r="DI8" s="612"/>
      <c r="DJ8" s="614"/>
      <c r="DK8" s="614"/>
      <c r="DL8" s="619"/>
      <c r="DM8" s="54" t="s">
        <v>32</v>
      </c>
      <c r="DN8" s="54" t="s">
        <v>41</v>
      </c>
      <c r="DO8" s="85" t="s">
        <v>43</v>
      </c>
      <c r="DP8" s="69" t="s">
        <v>39</v>
      </c>
      <c r="DQ8" s="69" t="s">
        <v>40</v>
      </c>
      <c r="DR8" s="60" t="s">
        <v>38</v>
      </c>
      <c r="DS8" s="629"/>
      <c r="DT8" s="617"/>
      <c r="DU8" s="617"/>
      <c r="DV8" s="619"/>
      <c r="DW8" s="56" t="s">
        <v>32</v>
      </c>
      <c r="DX8" s="56" t="s">
        <v>41</v>
      </c>
      <c r="DY8" s="86" t="s">
        <v>43</v>
      </c>
      <c r="DZ8" s="37" t="s">
        <v>39</v>
      </c>
      <c r="EA8" s="37" t="s">
        <v>40</v>
      </c>
      <c r="EB8" s="60" t="s">
        <v>38</v>
      </c>
    </row>
    <row r="9" spans="1:132" s="159" customFormat="1" ht="13.5" thickBot="1" x14ac:dyDescent="0.25">
      <c r="A9" s="149">
        <v>1</v>
      </c>
      <c r="B9" s="150">
        <f>A9+1</f>
        <v>2</v>
      </c>
      <c r="C9" s="166">
        <f t="shared" ref="C9:K9" si="0">B9+1</f>
        <v>3</v>
      </c>
      <c r="D9" s="167">
        <f t="shared" si="0"/>
        <v>4</v>
      </c>
      <c r="E9" s="167">
        <f t="shared" si="0"/>
        <v>5</v>
      </c>
      <c r="F9" s="167">
        <f t="shared" si="0"/>
        <v>6</v>
      </c>
      <c r="G9" s="167">
        <f t="shared" si="0"/>
        <v>7</v>
      </c>
      <c r="H9" s="167">
        <f t="shared" si="0"/>
        <v>8</v>
      </c>
      <c r="I9" s="167">
        <f t="shared" si="0"/>
        <v>9</v>
      </c>
      <c r="J9" s="167">
        <f t="shared" si="0"/>
        <v>10</v>
      </c>
      <c r="K9" s="167">
        <f t="shared" si="0"/>
        <v>11</v>
      </c>
      <c r="L9" s="162"/>
      <c r="M9" s="151">
        <v>12</v>
      </c>
      <c r="N9" s="152">
        <f t="shared" ref="N9:U9" si="1">M9+1</f>
        <v>13</v>
      </c>
      <c r="O9" s="152">
        <f t="shared" si="1"/>
        <v>14</v>
      </c>
      <c r="P9" s="153">
        <f t="shared" si="1"/>
        <v>15</v>
      </c>
      <c r="Q9" s="152">
        <f t="shared" si="1"/>
        <v>16</v>
      </c>
      <c r="R9" s="152">
        <f t="shared" si="1"/>
        <v>17</v>
      </c>
      <c r="S9" s="152">
        <f t="shared" si="1"/>
        <v>18</v>
      </c>
      <c r="T9" s="154">
        <f t="shared" si="1"/>
        <v>19</v>
      </c>
      <c r="U9" s="154">
        <f t="shared" si="1"/>
        <v>20</v>
      </c>
      <c r="V9" s="155"/>
      <c r="W9" s="156">
        <v>21</v>
      </c>
      <c r="X9" s="157">
        <f t="shared" ref="X9:AE9" si="2">W9+1</f>
        <v>22</v>
      </c>
      <c r="Y9" s="157">
        <f t="shared" si="2"/>
        <v>23</v>
      </c>
      <c r="Z9" s="153">
        <f t="shared" si="2"/>
        <v>24</v>
      </c>
      <c r="AA9" s="157">
        <f t="shared" si="2"/>
        <v>25</v>
      </c>
      <c r="AB9" s="157">
        <f t="shared" si="2"/>
        <v>26</v>
      </c>
      <c r="AC9" s="157">
        <f t="shared" si="2"/>
        <v>27</v>
      </c>
      <c r="AD9" s="154">
        <f t="shared" si="2"/>
        <v>28</v>
      </c>
      <c r="AE9" s="154">
        <f t="shared" si="2"/>
        <v>29</v>
      </c>
      <c r="AF9" s="158"/>
      <c r="AG9" s="151">
        <v>30</v>
      </c>
      <c r="AH9" s="152">
        <f t="shared" ref="AH9:AO9" si="3">AG9+1</f>
        <v>31</v>
      </c>
      <c r="AI9" s="152">
        <f t="shared" si="3"/>
        <v>32</v>
      </c>
      <c r="AJ9" s="153">
        <f t="shared" si="3"/>
        <v>33</v>
      </c>
      <c r="AK9" s="152">
        <f t="shared" si="3"/>
        <v>34</v>
      </c>
      <c r="AL9" s="152">
        <f t="shared" si="3"/>
        <v>35</v>
      </c>
      <c r="AM9" s="152">
        <f t="shared" si="3"/>
        <v>36</v>
      </c>
      <c r="AN9" s="154">
        <f t="shared" si="3"/>
        <v>37</v>
      </c>
      <c r="AO9" s="154">
        <f t="shared" si="3"/>
        <v>38</v>
      </c>
      <c r="AP9" s="155"/>
      <c r="AQ9" s="156">
        <v>39</v>
      </c>
      <c r="AR9" s="157">
        <f t="shared" ref="AR9:AZ9" si="4">AQ9+1</f>
        <v>40</v>
      </c>
      <c r="AS9" s="157">
        <f t="shared" si="4"/>
        <v>41</v>
      </c>
      <c r="AT9" s="153">
        <f t="shared" si="4"/>
        <v>42</v>
      </c>
      <c r="AU9" s="157">
        <f t="shared" si="4"/>
        <v>43</v>
      </c>
      <c r="AV9" s="157">
        <f t="shared" si="4"/>
        <v>44</v>
      </c>
      <c r="AW9" s="157">
        <f t="shared" si="4"/>
        <v>45</v>
      </c>
      <c r="AX9" s="154">
        <f t="shared" si="4"/>
        <v>46</v>
      </c>
      <c r="AY9" s="154">
        <f t="shared" si="4"/>
        <v>47</v>
      </c>
      <c r="AZ9" s="158">
        <f t="shared" si="4"/>
        <v>48</v>
      </c>
      <c r="BA9" s="151">
        <v>48</v>
      </c>
      <c r="BB9" s="152">
        <f t="shared" ref="BB9:BJ9" si="5">BA9+1</f>
        <v>49</v>
      </c>
      <c r="BC9" s="152">
        <f t="shared" si="5"/>
        <v>50</v>
      </c>
      <c r="BD9" s="153">
        <f t="shared" si="5"/>
        <v>51</v>
      </c>
      <c r="BE9" s="152">
        <f t="shared" si="5"/>
        <v>52</v>
      </c>
      <c r="BF9" s="152">
        <f t="shared" si="5"/>
        <v>53</v>
      </c>
      <c r="BG9" s="152">
        <f t="shared" si="5"/>
        <v>54</v>
      </c>
      <c r="BH9" s="154">
        <f t="shared" si="5"/>
        <v>55</v>
      </c>
      <c r="BI9" s="154">
        <f t="shared" si="5"/>
        <v>56</v>
      </c>
      <c r="BJ9" s="155">
        <f t="shared" si="5"/>
        <v>57</v>
      </c>
      <c r="BK9" s="156">
        <v>57</v>
      </c>
      <c r="BL9" s="157">
        <f t="shared" ref="BL9:BT9" si="6">BK9+1</f>
        <v>58</v>
      </c>
      <c r="BM9" s="157">
        <f t="shared" si="6"/>
        <v>59</v>
      </c>
      <c r="BN9" s="153">
        <f t="shared" si="6"/>
        <v>60</v>
      </c>
      <c r="BO9" s="157">
        <f t="shared" si="6"/>
        <v>61</v>
      </c>
      <c r="BP9" s="157">
        <f t="shared" si="6"/>
        <v>62</v>
      </c>
      <c r="BQ9" s="157">
        <f t="shared" si="6"/>
        <v>63</v>
      </c>
      <c r="BR9" s="154">
        <f t="shared" si="6"/>
        <v>64</v>
      </c>
      <c r="BS9" s="154">
        <f t="shared" si="6"/>
        <v>65</v>
      </c>
      <c r="BT9" s="158">
        <f t="shared" si="6"/>
        <v>66</v>
      </c>
      <c r="BU9" s="151">
        <v>66</v>
      </c>
      <c r="BV9" s="152">
        <f t="shared" ref="BV9:CD9" si="7">BU9+1</f>
        <v>67</v>
      </c>
      <c r="BW9" s="152">
        <f t="shared" si="7"/>
        <v>68</v>
      </c>
      <c r="BX9" s="153">
        <f t="shared" si="7"/>
        <v>69</v>
      </c>
      <c r="BY9" s="152">
        <f t="shared" si="7"/>
        <v>70</v>
      </c>
      <c r="BZ9" s="152">
        <f t="shared" si="7"/>
        <v>71</v>
      </c>
      <c r="CA9" s="152">
        <f t="shared" si="7"/>
        <v>72</v>
      </c>
      <c r="CB9" s="154">
        <f t="shared" si="7"/>
        <v>73</v>
      </c>
      <c r="CC9" s="154">
        <f t="shared" si="7"/>
        <v>74</v>
      </c>
      <c r="CD9" s="155">
        <f t="shared" si="7"/>
        <v>75</v>
      </c>
      <c r="CE9" s="156">
        <v>75</v>
      </c>
      <c r="CF9" s="157">
        <f t="shared" ref="CF9:CN9" si="8">CE9+1</f>
        <v>76</v>
      </c>
      <c r="CG9" s="157">
        <f t="shared" si="8"/>
        <v>77</v>
      </c>
      <c r="CH9" s="153">
        <f t="shared" si="8"/>
        <v>78</v>
      </c>
      <c r="CI9" s="157">
        <f t="shared" si="8"/>
        <v>79</v>
      </c>
      <c r="CJ9" s="157">
        <f t="shared" si="8"/>
        <v>80</v>
      </c>
      <c r="CK9" s="157">
        <f t="shared" si="8"/>
        <v>81</v>
      </c>
      <c r="CL9" s="154">
        <f t="shared" si="8"/>
        <v>82</v>
      </c>
      <c r="CM9" s="154">
        <f t="shared" si="8"/>
        <v>83</v>
      </c>
      <c r="CN9" s="158">
        <f t="shared" si="8"/>
        <v>84</v>
      </c>
      <c r="CO9" s="151">
        <v>84</v>
      </c>
      <c r="CP9" s="152">
        <f t="shared" ref="CP9:CX9" si="9">CO9+1</f>
        <v>85</v>
      </c>
      <c r="CQ9" s="152">
        <f t="shared" si="9"/>
        <v>86</v>
      </c>
      <c r="CR9" s="153">
        <f t="shared" si="9"/>
        <v>87</v>
      </c>
      <c r="CS9" s="152">
        <f t="shared" si="9"/>
        <v>88</v>
      </c>
      <c r="CT9" s="152">
        <f t="shared" si="9"/>
        <v>89</v>
      </c>
      <c r="CU9" s="152">
        <f t="shared" si="9"/>
        <v>90</v>
      </c>
      <c r="CV9" s="154">
        <f t="shared" si="9"/>
        <v>91</v>
      </c>
      <c r="CW9" s="154">
        <f t="shared" si="9"/>
        <v>92</v>
      </c>
      <c r="CX9" s="155">
        <f t="shared" si="9"/>
        <v>93</v>
      </c>
      <c r="CY9" s="156">
        <v>93</v>
      </c>
      <c r="CZ9" s="157">
        <f t="shared" ref="CZ9:DH9" si="10">CY9+1</f>
        <v>94</v>
      </c>
      <c r="DA9" s="157">
        <f t="shared" si="10"/>
        <v>95</v>
      </c>
      <c r="DB9" s="153">
        <f t="shared" si="10"/>
        <v>96</v>
      </c>
      <c r="DC9" s="157">
        <f t="shared" si="10"/>
        <v>97</v>
      </c>
      <c r="DD9" s="157">
        <f t="shared" si="10"/>
        <v>98</v>
      </c>
      <c r="DE9" s="157">
        <f t="shared" si="10"/>
        <v>99</v>
      </c>
      <c r="DF9" s="154">
        <f t="shared" si="10"/>
        <v>100</v>
      </c>
      <c r="DG9" s="154">
        <f t="shared" si="10"/>
        <v>101</v>
      </c>
      <c r="DH9" s="158">
        <f t="shared" si="10"/>
        <v>102</v>
      </c>
      <c r="DI9" s="151">
        <v>102</v>
      </c>
      <c r="DJ9" s="152">
        <f t="shared" ref="DJ9:EA9" si="11">DI9+1</f>
        <v>103</v>
      </c>
      <c r="DK9" s="152">
        <f t="shared" si="11"/>
        <v>104</v>
      </c>
      <c r="DL9" s="153">
        <f t="shared" si="11"/>
        <v>105</v>
      </c>
      <c r="DM9" s="152">
        <f t="shared" si="11"/>
        <v>106</v>
      </c>
      <c r="DN9" s="152">
        <f t="shared" si="11"/>
        <v>107</v>
      </c>
      <c r="DO9" s="152">
        <f t="shared" si="11"/>
        <v>108</v>
      </c>
      <c r="DP9" s="154">
        <f t="shared" si="11"/>
        <v>109</v>
      </c>
      <c r="DQ9" s="154">
        <f t="shared" si="11"/>
        <v>110</v>
      </c>
      <c r="DR9" s="155">
        <f t="shared" si="11"/>
        <v>111</v>
      </c>
      <c r="DS9" s="156">
        <v>111</v>
      </c>
      <c r="DT9" s="157">
        <f t="shared" si="11"/>
        <v>112</v>
      </c>
      <c r="DU9" s="157">
        <f t="shared" si="11"/>
        <v>113</v>
      </c>
      <c r="DV9" s="153">
        <f t="shared" si="11"/>
        <v>114</v>
      </c>
      <c r="DW9" s="157">
        <f t="shared" si="11"/>
        <v>115</v>
      </c>
      <c r="DX9" s="157">
        <f t="shared" si="11"/>
        <v>116</v>
      </c>
      <c r="DY9" s="157">
        <f t="shared" si="11"/>
        <v>117</v>
      </c>
      <c r="DZ9" s="157">
        <f t="shared" si="11"/>
        <v>118</v>
      </c>
      <c r="EA9" s="157">
        <f t="shared" si="11"/>
        <v>119</v>
      </c>
      <c r="EB9" s="155"/>
    </row>
    <row r="10" spans="1:132" x14ac:dyDescent="0.2">
      <c r="A10" s="22">
        <v>1</v>
      </c>
      <c r="B10" s="23"/>
      <c r="C10" s="52"/>
      <c r="D10" s="53"/>
      <c r="E10" s="53"/>
      <c r="F10" s="59">
        <f t="shared" ref="F10:F39" si="12">SUM(C10:E10)</f>
        <v>0</v>
      </c>
      <c r="G10" s="53"/>
      <c r="H10" s="53"/>
      <c r="I10" s="53"/>
      <c r="J10" s="70">
        <f t="shared" ref="J10:J39" si="13">D10+E10</f>
        <v>0</v>
      </c>
      <c r="K10" s="70">
        <f t="shared" ref="K10:K39" si="14">C10+E10</f>
        <v>0</v>
      </c>
      <c r="L10" s="61" t="str">
        <f t="shared" ref="L10:L35" si="15">IF(F10=H10+I10," ","ОШИБКА")</f>
        <v xml:space="preserve"> </v>
      </c>
      <c r="M10" s="52"/>
      <c r="N10" s="53"/>
      <c r="O10" s="53"/>
      <c r="P10" s="59">
        <f t="shared" ref="P10:P39" si="16">SUM(M10:O10)</f>
        <v>0</v>
      </c>
      <c r="Q10" s="53"/>
      <c r="R10" s="53"/>
      <c r="S10" s="53"/>
      <c r="T10" s="70">
        <f t="shared" ref="T10:T39" si="17">N10+O10</f>
        <v>0</v>
      </c>
      <c r="U10" s="70">
        <f t="shared" ref="U10:U39" si="18">M10+O10</f>
        <v>0</v>
      </c>
      <c r="V10" s="61" t="str">
        <f t="shared" ref="V10:V40" si="19">IF(P10=R10+S10," ","ОШИБКА")</f>
        <v xml:space="preserve"> </v>
      </c>
      <c r="W10" s="49"/>
      <c r="X10" s="57"/>
      <c r="Y10" s="57"/>
      <c r="Z10" s="59">
        <f t="shared" ref="Z10:Z39" si="20">SUM(W10:Y10)</f>
        <v>0</v>
      </c>
      <c r="AA10" s="57"/>
      <c r="AB10" s="57"/>
      <c r="AC10" s="57"/>
      <c r="AD10" s="70">
        <f t="shared" ref="AD10:AD39" si="21">X10+Y10</f>
        <v>0</v>
      </c>
      <c r="AE10" s="70">
        <f t="shared" ref="AE10:AE39" si="22">W10+Y10</f>
        <v>0</v>
      </c>
      <c r="AF10" s="65" t="str">
        <f t="shared" ref="AF10:AF40" si="23">IF(Z10=AB10+AC10," ","ОШИБКА")</f>
        <v xml:space="preserve"> </v>
      </c>
      <c r="AG10" s="52"/>
      <c r="AH10" s="53"/>
      <c r="AI10" s="53"/>
      <c r="AJ10" s="59">
        <f t="shared" ref="AJ10:AJ39" si="24">SUM(AG10:AI10)</f>
        <v>0</v>
      </c>
      <c r="AK10" s="53"/>
      <c r="AL10" s="53"/>
      <c r="AM10" s="53"/>
      <c r="AN10" s="70">
        <f t="shared" ref="AN10:AN39" si="25">AH10+AI10</f>
        <v>0</v>
      </c>
      <c r="AO10" s="70">
        <f t="shared" ref="AO10:AO39" si="26">AG10+AI10</f>
        <v>0</v>
      </c>
      <c r="AP10" s="61" t="str">
        <f t="shared" ref="AP10:AP40" si="27">IF(AJ10=AL10+AM10," ","ОШИБКА")</f>
        <v xml:space="preserve"> </v>
      </c>
      <c r="AQ10" s="49"/>
      <c r="AR10" s="57"/>
      <c r="AS10" s="57"/>
      <c r="AT10" s="59">
        <f t="shared" ref="AT10:AT39" si="28">SUM(AQ10:AS10)</f>
        <v>0</v>
      </c>
      <c r="AU10" s="57"/>
      <c r="AV10" s="57"/>
      <c r="AW10" s="57"/>
      <c r="AX10" s="70">
        <f t="shared" ref="AX10:AX39" si="29">AR10+AS10</f>
        <v>0</v>
      </c>
      <c r="AY10" s="70">
        <f t="shared" ref="AY10:AY39" si="30">AQ10+AS10</f>
        <v>0</v>
      </c>
      <c r="AZ10" s="65" t="str">
        <f t="shared" ref="AZ10:AZ40" si="31">IF(AT10=AV10+AW10," ","ОШИБКА")</f>
        <v xml:space="preserve"> </v>
      </c>
      <c r="BA10" s="52"/>
      <c r="BB10" s="53"/>
      <c r="BC10" s="53"/>
      <c r="BD10" s="59">
        <f t="shared" ref="BD10:BD39" si="32">SUM(BA10:BC10)</f>
        <v>0</v>
      </c>
      <c r="BE10" s="53"/>
      <c r="BF10" s="53"/>
      <c r="BG10" s="53"/>
      <c r="BH10" s="70">
        <f t="shared" ref="BH10:BH39" si="33">BB10+BC10</f>
        <v>0</v>
      </c>
      <c r="BI10" s="70">
        <f t="shared" ref="BI10:BI39" si="34">BA10+BC10</f>
        <v>0</v>
      </c>
      <c r="BJ10" s="61" t="str">
        <f t="shared" ref="BJ10:BJ40" si="35">IF(BD10=BF10+BG10," ","ОШИБКА")</f>
        <v xml:space="preserve"> </v>
      </c>
      <c r="BK10" s="49"/>
      <c r="BL10" s="57"/>
      <c r="BM10" s="57"/>
      <c r="BN10" s="59">
        <f t="shared" ref="BN10:BN39" si="36">SUM(BK10:BM10)</f>
        <v>0</v>
      </c>
      <c r="BO10" s="57"/>
      <c r="BP10" s="57"/>
      <c r="BQ10" s="57"/>
      <c r="BR10" s="70">
        <f t="shared" ref="BR10:BR39" si="37">BL10+BM10</f>
        <v>0</v>
      </c>
      <c r="BS10" s="70">
        <f t="shared" ref="BS10:BS39" si="38">BK10+BM10</f>
        <v>0</v>
      </c>
      <c r="BT10" s="65" t="str">
        <f t="shared" ref="BT10:BT40" si="39">IF(BN10=BP10+BQ10," ","ОШИБКА")</f>
        <v xml:space="preserve"> </v>
      </c>
      <c r="BU10" s="52"/>
      <c r="BV10" s="53"/>
      <c r="BW10" s="53"/>
      <c r="BX10" s="59">
        <f t="shared" ref="BX10:BX39" si="40">SUM(BU10:BW10)</f>
        <v>0</v>
      </c>
      <c r="BY10" s="53"/>
      <c r="BZ10" s="53"/>
      <c r="CA10" s="53"/>
      <c r="CB10" s="70">
        <f t="shared" ref="CB10:CB39" si="41">BV10+BW10</f>
        <v>0</v>
      </c>
      <c r="CC10" s="70">
        <f t="shared" ref="CC10:CC39" si="42">BU10+BW10</f>
        <v>0</v>
      </c>
      <c r="CD10" s="61" t="str">
        <f t="shared" ref="CD10:CD40" si="43">IF(BX10=BZ10+CA10," ","ОШИБКА")</f>
        <v xml:space="preserve"> </v>
      </c>
      <c r="CE10" s="49"/>
      <c r="CF10" s="57"/>
      <c r="CG10" s="57"/>
      <c r="CH10" s="59">
        <f t="shared" ref="CH10:CH39" si="44">SUM(CE10:CG10)</f>
        <v>0</v>
      </c>
      <c r="CI10" s="57"/>
      <c r="CJ10" s="57"/>
      <c r="CK10" s="57"/>
      <c r="CL10" s="70">
        <f t="shared" ref="CL10:CL39" si="45">CF10+CG10</f>
        <v>0</v>
      </c>
      <c r="CM10" s="70">
        <f t="shared" ref="CM10:CM39" si="46">CE10+CG10</f>
        <v>0</v>
      </c>
      <c r="CN10" s="65" t="str">
        <f t="shared" ref="CN10:CN40" si="47">IF(CH10=CJ10+CK10," ","ОШИБКА")</f>
        <v xml:space="preserve"> </v>
      </c>
      <c r="CO10" s="52"/>
      <c r="CP10" s="53"/>
      <c r="CQ10" s="53"/>
      <c r="CR10" s="59">
        <f t="shared" ref="CR10:CR39" si="48">SUM(CO10:CQ10)</f>
        <v>0</v>
      </c>
      <c r="CS10" s="53"/>
      <c r="CT10" s="53"/>
      <c r="CU10" s="53"/>
      <c r="CV10" s="70">
        <f t="shared" ref="CV10:CV39" si="49">CP10+CQ10</f>
        <v>0</v>
      </c>
      <c r="CW10" s="70">
        <f t="shared" ref="CW10:CW39" si="50">CO10+CQ10</f>
        <v>0</v>
      </c>
      <c r="CX10" s="61" t="str">
        <f t="shared" ref="CX10:CX40" si="51">IF(CR10=CT10+CU10," ","ОШИБКА")</f>
        <v xml:space="preserve"> </v>
      </c>
      <c r="CY10" s="49"/>
      <c r="CZ10" s="57"/>
      <c r="DA10" s="57"/>
      <c r="DB10" s="59">
        <f t="shared" ref="DB10:DB39" si="52">SUM(CY10:DA10)</f>
        <v>0</v>
      </c>
      <c r="DC10" s="57"/>
      <c r="DD10" s="57"/>
      <c r="DE10" s="57"/>
      <c r="DF10" s="70">
        <f t="shared" ref="DF10:DF39" si="53">CZ10+DA10</f>
        <v>0</v>
      </c>
      <c r="DG10" s="70">
        <f t="shared" ref="DG10:DG39" si="54">CY10+DA10</f>
        <v>0</v>
      </c>
      <c r="DH10" s="65" t="str">
        <f t="shared" ref="DH10:DH40" si="55">IF(DB10=DD10+DE10," ","ОШИБКА")</f>
        <v xml:space="preserve"> </v>
      </c>
      <c r="DI10" s="52"/>
      <c r="DJ10" s="53"/>
      <c r="DK10" s="53"/>
      <c r="DL10" s="59">
        <f t="shared" ref="DL10:DL39" si="56">SUM(DI10:DK10)</f>
        <v>0</v>
      </c>
      <c r="DM10" s="53"/>
      <c r="DN10" s="53"/>
      <c r="DO10" s="53"/>
      <c r="DP10" s="70">
        <f t="shared" ref="DP10:DP39" si="57">DJ10+DK10</f>
        <v>0</v>
      </c>
      <c r="DQ10" s="70">
        <f t="shared" ref="DQ10:DQ39" si="58">DI10+DK10</f>
        <v>0</v>
      </c>
      <c r="DR10" s="61" t="str">
        <f t="shared" ref="DR10:DR40" si="59">IF(DL10=DN10+DO10," ","ОШИБКА")</f>
        <v xml:space="preserve"> </v>
      </c>
      <c r="DS10" s="49">
        <f>C10+M10+W10+AG10+AQ10+BA10+BK10+BU10+CE10+CO10+CY10+DI10</f>
        <v>0</v>
      </c>
      <c r="DT10" s="57">
        <f t="shared" ref="DT10:DU25" si="60">D10+N10+X10+AH10+AR10+BB10+BL10+BV10+CF10+CP10+CZ10+DJ10</f>
        <v>0</v>
      </c>
      <c r="DU10" s="57">
        <f t="shared" si="60"/>
        <v>0</v>
      </c>
      <c r="DV10" s="59">
        <f t="shared" ref="DV10:DV39" si="61">SUM(DS10:DU10)</f>
        <v>0</v>
      </c>
      <c r="DW10" s="57">
        <f t="shared" ref="DW10:DW39" si="62">G10+Q10+AA10+AK10+AU10+BE10+BO10+BY10+CI10+CS10+DC10+DM10</f>
        <v>0</v>
      </c>
      <c r="DX10" s="57">
        <f t="shared" ref="DX10:DX39" si="63">H10+R10+AB10+AL10+AV10+BF10+BP10+BZ10+CJ10+CT10+DD10+DN10</f>
        <v>0</v>
      </c>
      <c r="DY10" s="57">
        <f t="shared" ref="DY10:DY39" si="64">I10+S10+AC10+AM10+AW10+BG10+BQ10+CA10+CK10+CU10+DE10+DO10</f>
        <v>0</v>
      </c>
      <c r="DZ10" s="34">
        <f t="shared" ref="DZ10:DZ39" si="65">J10+T10+AD10+AN10+AX10+BH10+BR10+CB10+CL10+CV10+DF10+DP10</f>
        <v>0</v>
      </c>
      <c r="EA10" s="34">
        <f t="shared" ref="EA10:EA39" si="66">K10+U10+AE10+AO10+AY10+BI10+BS10+CC10+CM10+CW10+DG10+DQ10</f>
        <v>0</v>
      </c>
      <c r="EB10" s="61" t="str">
        <f>IF(DV10=DX10+DY10," ","ОШИБКА")</f>
        <v xml:space="preserve"> </v>
      </c>
    </row>
    <row r="11" spans="1:132" x14ac:dyDescent="0.2">
      <c r="A11" s="11">
        <v>2</v>
      </c>
      <c r="B11" s="15"/>
      <c r="C11" s="51"/>
      <c r="D11" s="50"/>
      <c r="E11" s="50"/>
      <c r="F11" s="55">
        <f t="shared" si="12"/>
        <v>0</v>
      </c>
      <c r="G11" s="50"/>
      <c r="H11" s="50"/>
      <c r="I11" s="50"/>
      <c r="J11" s="70">
        <f t="shared" si="13"/>
        <v>0</v>
      </c>
      <c r="K11" s="70">
        <f t="shared" si="14"/>
        <v>0</v>
      </c>
      <c r="L11" s="62" t="str">
        <f t="shared" si="15"/>
        <v xml:space="preserve"> </v>
      </c>
      <c r="M11" s="51"/>
      <c r="N11" s="50"/>
      <c r="O11" s="50"/>
      <c r="P11" s="55">
        <f t="shared" si="16"/>
        <v>0</v>
      </c>
      <c r="Q11" s="50"/>
      <c r="R11" s="50"/>
      <c r="S11" s="50"/>
      <c r="T11" s="70">
        <f t="shared" si="17"/>
        <v>0</v>
      </c>
      <c r="U11" s="70">
        <f t="shared" si="18"/>
        <v>0</v>
      </c>
      <c r="V11" s="62" t="str">
        <f t="shared" si="19"/>
        <v xml:space="preserve"> </v>
      </c>
      <c r="W11" s="38"/>
      <c r="X11" s="58"/>
      <c r="Y11" s="58"/>
      <c r="Z11" s="55">
        <f t="shared" si="20"/>
        <v>0</v>
      </c>
      <c r="AA11" s="58"/>
      <c r="AB11" s="58"/>
      <c r="AC11" s="58"/>
      <c r="AD11" s="70">
        <f t="shared" si="21"/>
        <v>0</v>
      </c>
      <c r="AE11" s="70">
        <f t="shared" si="22"/>
        <v>0</v>
      </c>
      <c r="AF11" s="66" t="str">
        <f t="shared" si="23"/>
        <v xml:space="preserve"> </v>
      </c>
      <c r="AG11" s="51"/>
      <c r="AH11" s="50"/>
      <c r="AI11" s="50"/>
      <c r="AJ11" s="55">
        <f t="shared" si="24"/>
        <v>0</v>
      </c>
      <c r="AK11" s="50"/>
      <c r="AL11" s="50"/>
      <c r="AM11" s="50"/>
      <c r="AN11" s="70">
        <f t="shared" si="25"/>
        <v>0</v>
      </c>
      <c r="AO11" s="70">
        <f t="shared" si="26"/>
        <v>0</v>
      </c>
      <c r="AP11" s="62" t="str">
        <f t="shared" si="27"/>
        <v xml:space="preserve"> </v>
      </c>
      <c r="AQ11" s="38"/>
      <c r="AR11" s="58"/>
      <c r="AS11" s="58"/>
      <c r="AT11" s="55">
        <f t="shared" si="28"/>
        <v>0</v>
      </c>
      <c r="AU11" s="58"/>
      <c r="AV11" s="58"/>
      <c r="AW11" s="58"/>
      <c r="AX11" s="70">
        <f t="shared" si="29"/>
        <v>0</v>
      </c>
      <c r="AY11" s="70">
        <f t="shared" si="30"/>
        <v>0</v>
      </c>
      <c r="AZ11" s="66" t="str">
        <f t="shared" si="31"/>
        <v xml:space="preserve"> </v>
      </c>
      <c r="BA11" s="51"/>
      <c r="BB11" s="50"/>
      <c r="BC11" s="50"/>
      <c r="BD11" s="55">
        <f t="shared" si="32"/>
        <v>0</v>
      </c>
      <c r="BE11" s="50"/>
      <c r="BF11" s="50"/>
      <c r="BG11" s="50"/>
      <c r="BH11" s="70">
        <f t="shared" si="33"/>
        <v>0</v>
      </c>
      <c r="BI11" s="70">
        <f t="shared" si="34"/>
        <v>0</v>
      </c>
      <c r="BJ11" s="62" t="str">
        <f t="shared" si="35"/>
        <v xml:space="preserve"> </v>
      </c>
      <c r="BK11" s="38"/>
      <c r="BL11" s="58"/>
      <c r="BM11" s="58"/>
      <c r="BN11" s="55">
        <f t="shared" si="36"/>
        <v>0</v>
      </c>
      <c r="BO11" s="58"/>
      <c r="BP11" s="58"/>
      <c r="BQ11" s="58"/>
      <c r="BR11" s="70">
        <f t="shared" si="37"/>
        <v>0</v>
      </c>
      <c r="BS11" s="70">
        <f t="shared" si="38"/>
        <v>0</v>
      </c>
      <c r="BT11" s="66" t="str">
        <f t="shared" si="39"/>
        <v xml:space="preserve"> </v>
      </c>
      <c r="BU11" s="51"/>
      <c r="BV11" s="50"/>
      <c r="BW11" s="50"/>
      <c r="BX11" s="55">
        <f t="shared" si="40"/>
        <v>0</v>
      </c>
      <c r="BY11" s="50"/>
      <c r="BZ11" s="50"/>
      <c r="CA11" s="50"/>
      <c r="CB11" s="70">
        <f t="shared" si="41"/>
        <v>0</v>
      </c>
      <c r="CC11" s="70">
        <f t="shared" si="42"/>
        <v>0</v>
      </c>
      <c r="CD11" s="62" t="str">
        <f t="shared" si="43"/>
        <v xml:space="preserve"> </v>
      </c>
      <c r="CE11" s="38"/>
      <c r="CF11" s="58"/>
      <c r="CG11" s="58"/>
      <c r="CH11" s="55">
        <f t="shared" si="44"/>
        <v>0</v>
      </c>
      <c r="CI11" s="58"/>
      <c r="CJ11" s="58"/>
      <c r="CK11" s="58"/>
      <c r="CL11" s="70">
        <f t="shared" si="45"/>
        <v>0</v>
      </c>
      <c r="CM11" s="70">
        <f t="shared" si="46"/>
        <v>0</v>
      </c>
      <c r="CN11" s="66" t="str">
        <f t="shared" si="47"/>
        <v xml:space="preserve"> </v>
      </c>
      <c r="CO11" s="51"/>
      <c r="CP11" s="50"/>
      <c r="CQ11" s="50"/>
      <c r="CR11" s="55">
        <f t="shared" si="48"/>
        <v>0</v>
      </c>
      <c r="CS11" s="50"/>
      <c r="CT11" s="50"/>
      <c r="CU11" s="50"/>
      <c r="CV11" s="70">
        <f t="shared" si="49"/>
        <v>0</v>
      </c>
      <c r="CW11" s="70">
        <f t="shared" si="50"/>
        <v>0</v>
      </c>
      <c r="CX11" s="62" t="str">
        <f t="shared" si="51"/>
        <v xml:space="preserve"> </v>
      </c>
      <c r="CY11" s="38"/>
      <c r="CZ11" s="58"/>
      <c r="DA11" s="58"/>
      <c r="DB11" s="55">
        <f t="shared" si="52"/>
        <v>0</v>
      </c>
      <c r="DC11" s="58"/>
      <c r="DD11" s="58"/>
      <c r="DE11" s="58"/>
      <c r="DF11" s="70">
        <f t="shared" si="53"/>
        <v>0</v>
      </c>
      <c r="DG11" s="70">
        <f t="shared" si="54"/>
        <v>0</v>
      </c>
      <c r="DH11" s="66" t="str">
        <f t="shared" si="55"/>
        <v xml:space="preserve"> </v>
      </c>
      <c r="DI11" s="51"/>
      <c r="DJ11" s="50"/>
      <c r="DK11" s="50"/>
      <c r="DL11" s="55">
        <f t="shared" si="56"/>
        <v>0</v>
      </c>
      <c r="DM11" s="50"/>
      <c r="DN11" s="50"/>
      <c r="DO11" s="50"/>
      <c r="DP11" s="70">
        <f t="shared" si="57"/>
        <v>0</v>
      </c>
      <c r="DQ11" s="70">
        <f t="shared" si="58"/>
        <v>0</v>
      </c>
      <c r="DR11" s="62" t="str">
        <f t="shared" si="59"/>
        <v xml:space="preserve"> </v>
      </c>
      <c r="DS11" s="38">
        <f t="shared" ref="DS11:DS39" si="67">C11+M11+W11+AG11+AQ11+BA11+BK11+BU11+CE11+CO11+CY11+DI11</f>
        <v>0</v>
      </c>
      <c r="DT11" s="58">
        <f t="shared" si="60"/>
        <v>0</v>
      </c>
      <c r="DU11" s="58">
        <f t="shared" si="60"/>
        <v>0</v>
      </c>
      <c r="DV11" s="55">
        <f t="shared" si="61"/>
        <v>0</v>
      </c>
      <c r="DW11" s="58">
        <f t="shared" si="62"/>
        <v>0</v>
      </c>
      <c r="DX11" s="58">
        <f t="shared" si="63"/>
        <v>0</v>
      </c>
      <c r="DY11" s="58">
        <f t="shared" si="64"/>
        <v>0</v>
      </c>
      <c r="DZ11" s="34">
        <f t="shared" si="65"/>
        <v>0</v>
      </c>
      <c r="EA11" s="34">
        <f t="shared" si="66"/>
        <v>0</v>
      </c>
      <c r="EB11" s="62" t="str">
        <f t="shared" ref="EB11:EB40" si="68">IF(DV11=DX11+DY11," ","ОШИБКА")</f>
        <v xml:space="preserve"> </v>
      </c>
    </row>
    <row r="12" spans="1:132" x14ac:dyDescent="0.2">
      <c r="A12" s="11">
        <v>3</v>
      </c>
      <c r="B12" s="15"/>
      <c r="C12" s="51"/>
      <c r="D12" s="50"/>
      <c r="E12" s="50"/>
      <c r="F12" s="55">
        <f t="shared" si="12"/>
        <v>0</v>
      </c>
      <c r="G12" s="50"/>
      <c r="H12" s="50"/>
      <c r="I12" s="50"/>
      <c r="J12" s="70">
        <f t="shared" si="13"/>
        <v>0</v>
      </c>
      <c r="K12" s="70">
        <f t="shared" si="14"/>
        <v>0</v>
      </c>
      <c r="L12" s="62" t="str">
        <f t="shared" si="15"/>
        <v xml:space="preserve"> </v>
      </c>
      <c r="M12" s="51"/>
      <c r="N12" s="50"/>
      <c r="O12" s="50"/>
      <c r="P12" s="55">
        <f t="shared" si="16"/>
        <v>0</v>
      </c>
      <c r="Q12" s="50"/>
      <c r="R12" s="50"/>
      <c r="S12" s="50"/>
      <c r="T12" s="70">
        <f t="shared" si="17"/>
        <v>0</v>
      </c>
      <c r="U12" s="70">
        <f t="shared" si="18"/>
        <v>0</v>
      </c>
      <c r="V12" s="62" t="str">
        <f t="shared" si="19"/>
        <v xml:space="preserve"> </v>
      </c>
      <c r="W12" s="38"/>
      <c r="X12" s="58"/>
      <c r="Y12" s="58"/>
      <c r="Z12" s="55">
        <f t="shared" si="20"/>
        <v>0</v>
      </c>
      <c r="AA12" s="58"/>
      <c r="AB12" s="58"/>
      <c r="AC12" s="58"/>
      <c r="AD12" s="70">
        <f t="shared" si="21"/>
        <v>0</v>
      </c>
      <c r="AE12" s="70">
        <f t="shared" si="22"/>
        <v>0</v>
      </c>
      <c r="AF12" s="66" t="str">
        <f t="shared" si="23"/>
        <v xml:space="preserve"> </v>
      </c>
      <c r="AG12" s="51"/>
      <c r="AH12" s="50"/>
      <c r="AI12" s="50"/>
      <c r="AJ12" s="55">
        <f t="shared" si="24"/>
        <v>0</v>
      </c>
      <c r="AK12" s="50"/>
      <c r="AL12" s="50"/>
      <c r="AM12" s="50"/>
      <c r="AN12" s="70">
        <f t="shared" si="25"/>
        <v>0</v>
      </c>
      <c r="AO12" s="70">
        <f t="shared" si="26"/>
        <v>0</v>
      </c>
      <c r="AP12" s="62" t="str">
        <f t="shared" si="27"/>
        <v xml:space="preserve"> </v>
      </c>
      <c r="AQ12" s="38"/>
      <c r="AR12" s="58"/>
      <c r="AS12" s="58"/>
      <c r="AT12" s="55">
        <f t="shared" si="28"/>
        <v>0</v>
      </c>
      <c r="AU12" s="58"/>
      <c r="AV12" s="58"/>
      <c r="AW12" s="58"/>
      <c r="AX12" s="70">
        <f t="shared" si="29"/>
        <v>0</v>
      </c>
      <c r="AY12" s="70">
        <f t="shared" si="30"/>
        <v>0</v>
      </c>
      <c r="AZ12" s="66" t="str">
        <f t="shared" si="31"/>
        <v xml:space="preserve"> </v>
      </c>
      <c r="BA12" s="51"/>
      <c r="BB12" s="50"/>
      <c r="BC12" s="50"/>
      <c r="BD12" s="55">
        <f t="shared" si="32"/>
        <v>0</v>
      </c>
      <c r="BE12" s="50"/>
      <c r="BF12" s="50"/>
      <c r="BG12" s="50"/>
      <c r="BH12" s="70">
        <f t="shared" si="33"/>
        <v>0</v>
      </c>
      <c r="BI12" s="70">
        <f t="shared" si="34"/>
        <v>0</v>
      </c>
      <c r="BJ12" s="62" t="str">
        <f t="shared" si="35"/>
        <v xml:space="preserve"> </v>
      </c>
      <c r="BK12" s="38"/>
      <c r="BL12" s="58"/>
      <c r="BM12" s="58"/>
      <c r="BN12" s="55">
        <f t="shared" si="36"/>
        <v>0</v>
      </c>
      <c r="BO12" s="58"/>
      <c r="BP12" s="58"/>
      <c r="BQ12" s="58"/>
      <c r="BR12" s="70">
        <f t="shared" si="37"/>
        <v>0</v>
      </c>
      <c r="BS12" s="70">
        <f t="shared" si="38"/>
        <v>0</v>
      </c>
      <c r="BT12" s="66" t="str">
        <f t="shared" si="39"/>
        <v xml:space="preserve"> </v>
      </c>
      <c r="BU12" s="51"/>
      <c r="BV12" s="50"/>
      <c r="BW12" s="50"/>
      <c r="BX12" s="55">
        <f t="shared" si="40"/>
        <v>0</v>
      </c>
      <c r="BY12" s="50"/>
      <c r="BZ12" s="50"/>
      <c r="CA12" s="50"/>
      <c r="CB12" s="70">
        <f t="shared" si="41"/>
        <v>0</v>
      </c>
      <c r="CC12" s="70">
        <f t="shared" si="42"/>
        <v>0</v>
      </c>
      <c r="CD12" s="62" t="str">
        <f t="shared" si="43"/>
        <v xml:space="preserve"> </v>
      </c>
      <c r="CE12" s="38"/>
      <c r="CF12" s="58"/>
      <c r="CG12" s="58"/>
      <c r="CH12" s="55">
        <f t="shared" si="44"/>
        <v>0</v>
      </c>
      <c r="CI12" s="58"/>
      <c r="CJ12" s="58"/>
      <c r="CK12" s="58"/>
      <c r="CL12" s="70">
        <f t="shared" si="45"/>
        <v>0</v>
      </c>
      <c r="CM12" s="70">
        <f t="shared" si="46"/>
        <v>0</v>
      </c>
      <c r="CN12" s="66" t="str">
        <f t="shared" si="47"/>
        <v xml:space="preserve"> </v>
      </c>
      <c r="CO12" s="51"/>
      <c r="CP12" s="50"/>
      <c r="CQ12" s="50"/>
      <c r="CR12" s="55">
        <f t="shared" si="48"/>
        <v>0</v>
      </c>
      <c r="CS12" s="50"/>
      <c r="CT12" s="50"/>
      <c r="CU12" s="50"/>
      <c r="CV12" s="70">
        <f t="shared" si="49"/>
        <v>0</v>
      </c>
      <c r="CW12" s="70">
        <f t="shared" si="50"/>
        <v>0</v>
      </c>
      <c r="CX12" s="62" t="str">
        <f t="shared" si="51"/>
        <v xml:space="preserve"> </v>
      </c>
      <c r="CY12" s="38"/>
      <c r="CZ12" s="58"/>
      <c r="DA12" s="58"/>
      <c r="DB12" s="55">
        <f t="shared" si="52"/>
        <v>0</v>
      </c>
      <c r="DC12" s="58"/>
      <c r="DD12" s="58"/>
      <c r="DE12" s="58"/>
      <c r="DF12" s="70">
        <f t="shared" si="53"/>
        <v>0</v>
      </c>
      <c r="DG12" s="70">
        <f t="shared" si="54"/>
        <v>0</v>
      </c>
      <c r="DH12" s="66" t="str">
        <f t="shared" si="55"/>
        <v xml:space="preserve"> </v>
      </c>
      <c r="DI12" s="51"/>
      <c r="DJ12" s="50"/>
      <c r="DK12" s="50"/>
      <c r="DL12" s="55">
        <f t="shared" si="56"/>
        <v>0</v>
      </c>
      <c r="DM12" s="50"/>
      <c r="DN12" s="50"/>
      <c r="DO12" s="50"/>
      <c r="DP12" s="70">
        <f t="shared" si="57"/>
        <v>0</v>
      </c>
      <c r="DQ12" s="70">
        <f t="shared" si="58"/>
        <v>0</v>
      </c>
      <c r="DR12" s="62" t="str">
        <f t="shared" si="59"/>
        <v xml:space="preserve"> </v>
      </c>
      <c r="DS12" s="38">
        <f t="shared" si="67"/>
        <v>0</v>
      </c>
      <c r="DT12" s="58">
        <f t="shared" si="60"/>
        <v>0</v>
      </c>
      <c r="DU12" s="58">
        <f t="shared" si="60"/>
        <v>0</v>
      </c>
      <c r="DV12" s="55">
        <f t="shared" si="61"/>
        <v>0</v>
      </c>
      <c r="DW12" s="58">
        <f t="shared" si="62"/>
        <v>0</v>
      </c>
      <c r="DX12" s="58">
        <f t="shared" si="63"/>
        <v>0</v>
      </c>
      <c r="DY12" s="58">
        <f t="shared" si="64"/>
        <v>0</v>
      </c>
      <c r="DZ12" s="34">
        <f t="shared" si="65"/>
        <v>0</v>
      </c>
      <c r="EA12" s="34">
        <f t="shared" si="66"/>
        <v>0</v>
      </c>
      <c r="EB12" s="62" t="str">
        <f t="shared" si="68"/>
        <v xml:space="preserve"> </v>
      </c>
    </row>
    <row r="13" spans="1:132" x14ac:dyDescent="0.2">
      <c r="A13" s="11">
        <v>4</v>
      </c>
      <c r="B13" s="15"/>
      <c r="C13" s="51"/>
      <c r="D13" s="50"/>
      <c r="E13" s="50"/>
      <c r="F13" s="55">
        <f t="shared" si="12"/>
        <v>0</v>
      </c>
      <c r="G13" s="50"/>
      <c r="H13" s="50"/>
      <c r="I13" s="50"/>
      <c r="J13" s="70">
        <f t="shared" si="13"/>
        <v>0</v>
      </c>
      <c r="K13" s="70">
        <f t="shared" si="14"/>
        <v>0</v>
      </c>
      <c r="L13" s="62" t="str">
        <f t="shared" si="15"/>
        <v xml:space="preserve"> </v>
      </c>
      <c r="M13" s="51"/>
      <c r="N13" s="50"/>
      <c r="O13" s="50"/>
      <c r="P13" s="55">
        <f t="shared" si="16"/>
        <v>0</v>
      </c>
      <c r="Q13" s="50"/>
      <c r="R13" s="50"/>
      <c r="S13" s="50"/>
      <c r="T13" s="70">
        <f t="shared" si="17"/>
        <v>0</v>
      </c>
      <c r="U13" s="70">
        <f t="shared" si="18"/>
        <v>0</v>
      </c>
      <c r="V13" s="62" t="str">
        <f t="shared" si="19"/>
        <v xml:space="preserve"> </v>
      </c>
      <c r="W13" s="38"/>
      <c r="X13" s="58"/>
      <c r="Y13" s="58"/>
      <c r="Z13" s="55">
        <f t="shared" si="20"/>
        <v>0</v>
      </c>
      <c r="AA13" s="58"/>
      <c r="AB13" s="58"/>
      <c r="AC13" s="58"/>
      <c r="AD13" s="70">
        <f t="shared" si="21"/>
        <v>0</v>
      </c>
      <c r="AE13" s="70">
        <f t="shared" si="22"/>
        <v>0</v>
      </c>
      <c r="AF13" s="66" t="str">
        <f t="shared" si="23"/>
        <v xml:space="preserve"> </v>
      </c>
      <c r="AG13" s="51"/>
      <c r="AH13" s="50"/>
      <c r="AI13" s="50"/>
      <c r="AJ13" s="55">
        <f t="shared" si="24"/>
        <v>0</v>
      </c>
      <c r="AK13" s="50"/>
      <c r="AL13" s="50"/>
      <c r="AM13" s="50"/>
      <c r="AN13" s="70">
        <f t="shared" si="25"/>
        <v>0</v>
      </c>
      <c r="AO13" s="70">
        <f t="shared" si="26"/>
        <v>0</v>
      </c>
      <c r="AP13" s="62" t="str">
        <f t="shared" si="27"/>
        <v xml:space="preserve"> </v>
      </c>
      <c r="AQ13" s="38"/>
      <c r="AR13" s="58"/>
      <c r="AS13" s="58"/>
      <c r="AT13" s="55">
        <f t="shared" si="28"/>
        <v>0</v>
      </c>
      <c r="AU13" s="58"/>
      <c r="AV13" s="58"/>
      <c r="AW13" s="58"/>
      <c r="AX13" s="70">
        <f t="shared" si="29"/>
        <v>0</v>
      </c>
      <c r="AY13" s="70">
        <f t="shared" si="30"/>
        <v>0</v>
      </c>
      <c r="AZ13" s="66" t="str">
        <f t="shared" si="31"/>
        <v xml:space="preserve"> </v>
      </c>
      <c r="BA13" s="51"/>
      <c r="BB13" s="50"/>
      <c r="BC13" s="50"/>
      <c r="BD13" s="55">
        <f t="shared" si="32"/>
        <v>0</v>
      </c>
      <c r="BE13" s="50"/>
      <c r="BF13" s="50"/>
      <c r="BG13" s="50"/>
      <c r="BH13" s="70">
        <f t="shared" si="33"/>
        <v>0</v>
      </c>
      <c r="BI13" s="70">
        <f t="shared" si="34"/>
        <v>0</v>
      </c>
      <c r="BJ13" s="62" t="str">
        <f t="shared" si="35"/>
        <v xml:space="preserve"> </v>
      </c>
      <c r="BK13" s="38"/>
      <c r="BL13" s="58"/>
      <c r="BM13" s="58"/>
      <c r="BN13" s="55">
        <f t="shared" si="36"/>
        <v>0</v>
      </c>
      <c r="BO13" s="58"/>
      <c r="BP13" s="58"/>
      <c r="BQ13" s="58"/>
      <c r="BR13" s="70">
        <f t="shared" si="37"/>
        <v>0</v>
      </c>
      <c r="BS13" s="70">
        <f t="shared" si="38"/>
        <v>0</v>
      </c>
      <c r="BT13" s="66" t="str">
        <f t="shared" si="39"/>
        <v xml:space="preserve"> </v>
      </c>
      <c r="BU13" s="51"/>
      <c r="BV13" s="50"/>
      <c r="BW13" s="50"/>
      <c r="BX13" s="55">
        <f t="shared" si="40"/>
        <v>0</v>
      </c>
      <c r="BY13" s="50"/>
      <c r="BZ13" s="50"/>
      <c r="CA13" s="50"/>
      <c r="CB13" s="70">
        <f t="shared" si="41"/>
        <v>0</v>
      </c>
      <c r="CC13" s="70">
        <f t="shared" si="42"/>
        <v>0</v>
      </c>
      <c r="CD13" s="62" t="str">
        <f t="shared" si="43"/>
        <v xml:space="preserve"> </v>
      </c>
      <c r="CE13" s="38"/>
      <c r="CF13" s="58"/>
      <c r="CG13" s="58"/>
      <c r="CH13" s="55">
        <f t="shared" si="44"/>
        <v>0</v>
      </c>
      <c r="CI13" s="58"/>
      <c r="CJ13" s="58"/>
      <c r="CK13" s="58"/>
      <c r="CL13" s="70">
        <f t="shared" si="45"/>
        <v>0</v>
      </c>
      <c r="CM13" s="70">
        <f t="shared" si="46"/>
        <v>0</v>
      </c>
      <c r="CN13" s="66" t="str">
        <f t="shared" si="47"/>
        <v xml:space="preserve"> </v>
      </c>
      <c r="CO13" s="51"/>
      <c r="CP13" s="50"/>
      <c r="CQ13" s="50"/>
      <c r="CR13" s="55">
        <f t="shared" si="48"/>
        <v>0</v>
      </c>
      <c r="CS13" s="50"/>
      <c r="CT13" s="50"/>
      <c r="CU13" s="50"/>
      <c r="CV13" s="70">
        <f t="shared" si="49"/>
        <v>0</v>
      </c>
      <c r="CW13" s="70">
        <f t="shared" si="50"/>
        <v>0</v>
      </c>
      <c r="CX13" s="62" t="str">
        <f t="shared" si="51"/>
        <v xml:space="preserve"> </v>
      </c>
      <c r="CY13" s="38"/>
      <c r="CZ13" s="58"/>
      <c r="DA13" s="58"/>
      <c r="DB13" s="55">
        <f t="shared" si="52"/>
        <v>0</v>
      </c>
      <c r="DC13" s="58"/>
      <c r="DD13" s="58"/>
      <c r="DE13" s="58"/>
      <c r="DF13" s="70">
        <f t="shared" si="53"/>
        <v>0</v>
      </c>
      <c r="DG13" s="70">
        <f t="shared" si="54"/>
        <v>0</v>
      </c>
      <c r="DH13" s="66" t="str">
        <f t="shared" si="55"/>
        <v xml:space="preserve"> </v>
      </c>
      <c r="DI13" s="51"/>
      <c r="DJ13" s="50"/>
      <c r="DK13" s="50"/>
      <c r="DL13" s="55">
        <f t="shared" si="56"/>
        <v>0</v>
      </c>
      <c r="DM13" s="50"/>
      <c r="DN13" s="50"/>
      <c r="DO13" s="50"/>
      <c r="DP13" s="70">
        <f t="shared" si="57"/>
        <v>0</v>
      </c>
      <c r="DQ13" s="70">
        <f t="shared" si="58"/>
        <v>0</v>
      </c>
      <c r="DR13" s="62" t="str">
        <f t="shared" si="59"/>
        <v xml:space="preserve"> </v>
      </c>
      <c r="DS13" s="38">
        <f t="shared" si="67"/>
        <v>0</v>
      </c>
      <c r="DT13" s="58">
        <f t="shared" si="60"/>
        <v>0</v>
      </c>
      <c r="DU13" s="58">
        <f t="shared" si="60"/>
        <v>0</v>
      </c>
      <c r="DV13" s="55">
        <f t="shared" si="61"/>
        <v>0</v>
      </c>
      <c r="DW13" s="58">
        <f t="shared" si="62"/>
        <v>0</v>
      </c>
      <c r="DX13" s="58">
        <f t="shared" si="63"/>
        <v>0</v>
      </c>
      <c r="DY13" s="58">
        <f t="shared" si="64"/>
        <v>0</v>
      </c>
      <c r="DZ13" s="34">
        <f t="shared" si="65"/>
        <v>0</v>
      </c>
      <c r="EA13" s="34">
        <f t="shared" si="66"/>
        <v>0</v>
      </c>
      <c r="EB13" s="62" t="str">
        <f t="shared" si="68"/>
        <v xml:space="preserve"> </v>
      </c>
    </row>
    <row r="14" spans="1:132" x14ac:dyDescent="0.2">
      <c r="A14" s="11">
        <v>5</v>
      </c>
      <c r="B14" s="15"/>
      <c r="C14" s="51"/>
      <c r="D14" s="50"/>
      <c r="E14" s="50"/>
      <c r="F14" s="55">
        <f t="shared" si="12"/>
        <v>0</v>
      </c>
      <c r="G14" s="50"/>
      <c r="H14" s="50"/>
      <c r="I14" s="50"/>
      <c r="J14" s="70">
        <f t="shared" si="13"/>
        <v>0</v>
      </c>
      <c r="K14" s="70">
        <f t="shared" si="14"/>
        <v>0</v>
      </c>
      <c r="L14" s="62" t="str">
        <f t="shared" si="15"/>
        <v xml:space="preserve"> </v>
      </c>
      <c r="M14" s="51"/>
      <c r="N14" s="50"/>
      <c r="O14" s="50"/>
      <c r="P14" s="55">
        <f t="shared" si="16"/>
        <v>0</v>
      </c>
      <c r="Q14" s="50"/>
      <c r="R14" s="50"/>
      <c r="S14" s="50"/>
      <c r="T14" s="70">
        <f t="shared" si="17"/>
        <v>0</v>
      </c>
      <c r="U14" s="70">
        <f t="shared" si="18"/>
        <v>0</v>
      </c>
      <c r="V14" s="62" t="str">
        <f t="shared" si="19"/>
        <v xml:space="preserve"> </v>
      </c>
      <c r="W14" s="38"/>
      <c r="X14" s="58"/>
      <c r="Y14" s="58"/>
      <c r="Z14" s="55">
        <f t="shared" si="20"/>
        <v>0</v>
      </c>
      <c r="AA14" s="58"/>
      <c r="AB14" s="58"/>
      <c r="AC14" s="58"/>
      <c r="AD14" s="70">
        <f t="shared" si="21"/>
        <v>0</v>
      </c>
      <c r="AE14" s="70">
        <f t="shared" si="22"/>
        <v>0</v>
      </c>
      <c r="AF14" s="66" t="str">
        <f t="shared" si="23"/>
        <v xml:space="preserve"> </v>
      </c>
      <c r="AG14" s="51"/>
      <c r="AH14" s="50"/>
      <c r="AI14" s="50"/>
      <c r="AJ14" s="55">
        <f t="shared" si="24"/>
        <v>0</v>
      </c>
      <c r="AK14" s="50"/>
      <c r="AL14" s="50"/>
      <c r="AM14" s="50"/>
      <c r="AN14" s="70">
        <f t="shared" si="25"/>
        <v>0</v>
      </c>
      <c r="AO14" s="70">
        <f t="shared" si="26"/>
        <v>0</v>
      </c>
      <c r="AP14" s="62" t="str">
        <f t="shared" si="27"/>
        <v xml:space="preserve"> </v>
      </c>
      <c r="AQ14" s="38"/>
      <c r="AR14" s="58"/>
      <c r="AS14" s="58"/>
      <c r="AT14" s="55">
        <f t="shared" si="28"/>
        <v>0</v>
      </c>
      <c r="AU14" s="58"/>
      <c r="AV14" s="58"/>
      <c r="AW14" s="58"/>
      <c r="AX14" s="70">
        <f t="shared" si="29"/>
        <v>0</v>
      </c>
      <c r="AY14" s="70">
        <f t="shared" si="30"/>
        <v>0</v>
      </c>
      <c r="AZ14" s="66" t="str">
        <f t="shared" si="31"/>
        <v xml:space="preserve"> </v>
      </c>
      <c r="BA14" s="51"/>
      <c r="BB14" s="50"/>
      <c r="BC14" s="50"/>
      <c r="BD14" s="55">
        <f t="shared" si="32"/>
        <v>0</v>
      </c>
      <c r="BE14" s="50"/>
      <c r="BF14" s="50"/>
      <c r="BG14" s="50"/>
      <c r="BH14" s="70">
        <f t="shared" si="33"/>
        <v>0</v>
      </c>
      <c r="BI14" s="70">
        <f t="shared" si="34"/>
        <v>0</v>
      </c>
      <c r="BJ14" s="62" t="str">
        <f t="shared" si="35"/>
        <v xml:space="preserve"> </v>
      </c>
      <c r="BK14" s="38"/>
      <c r="BL14" s="58"/>
      <c r="BM14" s="58"/>
      <c r="BN14" s="55">
        <f t="shared" si="36"/>
        <v>0</v>
      </c>
      <c r="BO14" s="58"/>
      <c r="BP14" s="58"/>
      <c r="BQ14" s="58"/>
      <c r="BR14" s="70">
        <f t="shared" si="37"/>
        <v>0</v>
      </c>
      <c r="BS14" s="70">
        <f t="shared" si="38"/>
        <v>0</v>
      </c>
      <c r="BT14" s="66" t="str">
        <f t="shared" si="39"/>
        <v xml:space="preserve"> </v>
      </c>
      <c r="BU14" s="51"/>
      <c r="BV14" s="50"/>
      <c r="BW14" s="50"/>
      <c r="BX14" s="55">
        <f t="shared" si="40"/>
        <v>0</v>
      </c>
      <c r="BY14" s="50"/>
      <c r="BZ14" s="50"/>
      <c r="CA14" s="50"/>
      <c r="CB14" s="70">
        <f t="shared" si="41"/>
        <v>0</v>
      </c>
      <c r="CC14" s="70">
        <f t="shared" si="42"/>
        <v>0</v>
      </c>
      <c r="CD14" s="62" t="str">
        <f t="shared" si="43"/>
        <v xml:space="preserve"> </v>
      </c>
      <c r="CE14" s="38"/>
      <c r="CF14" s="58"/>
      <c r="CG14" s="58"/>
      <c r="CH14" s="55">
        <f t="shared" si="44"/>
        <v>0</v>
      </c>
      <c r="CI14" s="58"/>
      <c r="CJ14" s="58"/>
      <c r="CK14" s="58"/>
      <c r="CL14" s="70">
        <f t="shared" si="45"/>
        <v>0</v>
      </c>
      <c r="CM14" s="70">
        <f t="shared" si="46"/>
        <v>0</v>
      </c>
      <c r="CN14" s="66" t="str">
        <f t="shared" si="47"/>
        <v xml:space="preserve"> </v>
      </c>
      <c r="CO14" s="51"/>
      <c r="CP14" s="50"/>
      <c r="CQ14" s="50"/>
      <c r="CR14" s="55">
        <f t="shared" si="48"/>
        <v>0</v>
      </c>
      <c r="CS14" s="50"/>
      <c r="CT14" s="50"/>
      <c r="CU14" s="50"/>
      <c r="CV14" s="70">
        <f t="shared" si="49"/>
        <v>0</v>
      </c>
      <c r="CW14" s="70">
        <f t="shared" si="50"/>
        <v>0</v>
      </c>
      <c r="CX14" s="62" t="str">
        <f t="shared" si="51"/>
        <v xml:space="preserve"> </v>
      </c>
      <c r="CY14" s="38"/>
      <c r="CZ14" s="58"/>
      <c r="DA14" s="58"/>
      <c r="DB14" s="55">
        <f t="shared" si="52"/>
        <v>0</v>
      </c>
      <c r="DC14" s="58"/>
      <c r="DD14" s="58"/>
      <c r="DE14" s="58"/>
      <c r="DF14" s="70">
        <f t="shared" si="53"/>
        <v>0</v>
      </c>
      <c r="DG14" s="70">
        <f t="shared" si="54"/>
        <v>0</v>
      </c>
      <c r="DH14" s="66" t="str">
        <f t="shared" si="55"/>
        <v xml:space="preserve"> </v>
      </c>
      <c r="DI14" s="51"/>
      <c r="DJ14" s="50"/>
      <c r="DK14" s="50"/>
      <c r="DL14" s="55">
        <f t="shared" si="56"/>
        <v>0</v>
      </c>
      <c r="DM14" s="50"/>
      <c r="DN14" s="50"/>
      <c r="DO14" s="50"/>
      <c r="DP14" s="70">
        <f t="shared" si="57"/>
        <v>0</v>
      </c>
      <c r="DQ14" s="70">
        <f t="shared" si="58"/>
        <v>0</v>
      </c>
      <c r="DR14" s="62" t="str">
        <f t="shared" si="59"/>
        <v xml:space="preserve"> </v>
      </c>
      <c r="DS14" s="38">
        <f t="shared" si="67"/>
        <v>0</v>
      </c>
      <c r="DT14" s="58">
        <f t="shared" si="60"/>
        <v>0</v>
      </c>
      <c r="DU14" s="58">
        <f t="shared" si="60"/>
        <v>0</v>
      </c>
      <c r="DV14" s="55">
        <f t="shared" si="61"/>
        <v>0</v>
      </c>
      <c r="DW14" s="58">
        <f t="shared" si="62"/>
        <v>0</v>
      </c>
      <c r="DX14" s="58">
        <f t="shared" si="63"/>
        <v>0</v>
      </c>
      <c r="DY14" s="58">
        <f t="shared" si="64"/>
        <v>0</v>
      </c>
      <c r="DZ14" s="34">
        <f t="shared" si="65"/>
        <v>0</v>
      </c>
      <c r="EA14" s="34">
        <f t="shared" si="66"/>
        <v>0</v>
      </c>
      <c r="EB14" s="62" t="str">
        <f t="shared" si="68"/>
        <v xml:space="preserve"> </v>
      </c>
    </row>
    <row r="15" spans="1:132" x14ac:dyDescent="0.2">
      <c r="A15" s="11">
        <v>6</v>
      </c>
      <c r="B15" s="15"/>
      <c r="C15" s="51"/>
      <c r="D15" s="50"/>
      <c r="E15" s="50"/>
      <c r="F15" s="55">
        <f t="shared" si="12"/>
        <v>0</v>
      </c>
      <c r="G15" s="50"/>
      <c r="H15" s="50"/>
      <c r="I15" s="50"/>
      <c r="J15" s="70">
        <f t="shared" si="13"/>
        <v>0</v>
      </c>
      <c r="K15" s="70">
        <f t="shared" si="14"/>
        <v>0</v>
      </c>
      <c r="L15" s="62" t="str">
        <f t="shared" si="15"/>
        <v xml:space="preserve"> </v>
      </c>
      <c r="M15" s="51"/>
      <c r="N15" s="50"/>
      <c r="O15" s="50"/>
      <c r="P15" s="55">
        <f t="shared" si="16"/>
        <v>0</v>
      </c>
      <c r="Q15" s="50"/>
      <c r="R15" s="50"/>
      <c r="S15" s="50"/>
      <c r="T15" s="70">
        <f t="shared" si="17"/>
        <v>0</v>
      </c>
      <c r="U15" s="70">
        <f t="shared" si="18"/>
        <v>0</v>
      </c>
      <c r="V15" s="62" t="str">
        <f t="shared" si="19"/>
        <v xml:space="preserve"> </v>
      </c>
      <c r="W15" s="38"/>
      <c r="X15" s="58"/>
      <c r="Y15" s="58"/>
      <c r="Z15" s="55">
        <f t="shared" si="20"/>
        <v>0</v>
      </c>
      <c r="AA15" s="58"/>
      <c r="AB15" s="58"/>
      <c r="AC15" s="58"/>
      <c r="AD15" s="70">
        <f t="shared" si="21"/>
        <v>0</v>
      </c>
      <c r="AE15" s="70">
        <f t="shared" si="22"/>
        <v>0</v>
      </c>
      <c r="AF15" s="66" t="str">
        <f t="shared" si="23"/>
        <v xml:space="preserve"> </v>
      </c>
      <c r="AG15" s="51"/>
      <c r="AH15" s="50"/>
      <c r="AI15" s="50"/>
      <c r="AJ15" s="55">
        <f t="shared" si="24"/>
        <v>0</v>
      </c>
      <c r="AK15" s="50"/>
      <c r="AL15" s="50"/>
      <c r="AM15" s="50"/>
      <c r="AN15" s="70">
        <f t="shared" si="25"/>
        <v>0</v>
      </c>
      <c r="AO15" s="70">
        <f t="shared" si="26"/>
        <v>0</v>
      </c>
      <c r="AP15" s="62" t="str">
        <f t="shared" si="27"/>
        <v xml:space="preserve"> </v>
      </c>
      <c r="AQ15" s="38"/>
      <c r="AR15" s="58"/>
      <c r="AS15" s="58"/>
      <c r="AT15" s="55">
        <f t="shared" si="28"/>
        <v>0</v>
      </c>
      <c r="AU15" s="58"/>
      <c r="AV15" s="58"/>
      <c r="AW15" s="58"/>
      <c r="AX15" s="70">
        <f t="shared" si="29"/>
        <v>0</v>
      </c>
      <c r="AY15" s="70">
        <f t="shared" si="30"/>
        <v>0</v>
      </c>
      <c r="AZ15" s="66" t="str">
        <f t="shared" si="31"/>
        <v xml:space="preserve"> </v>
      </c>
      <c r="BA15" s="51"/>
      <c r="BB15" s="50"/>
      <c r="BC15" s="50"/>
      <c r="BD15" s="55">
        <f t="shared" si="32"/>
        <v>0</v>
      </c>
      <c r="BE15" s="50"/>
      <c r="BF15" s="50"/>
      <c r="BG15" s="50"/>
      <c r="BH15" s="70">
        <f t="shared" si="33"/>
        <v>0</v>
      </c>
      <c r="BI15" s="70">
        <f t="shared" si="34"/>
        <v>0</v>
      </c>
      <c r="BJ15" s="62" t="str">
        <f t="shared" si="35"/>
        <v xml:space="preserve"> </v>
      </c>
      <c r="BK15" s="38"/>
      <c r="BL15" s="58"/>
      <c r="BM15" s="58"/>
      <c r="BN15" s="55">
        <f t="shared" si="36"/>
        <v>0</v>
      </c>
      <c r="BO15" s="58"/>
      <c r="BP15" s="58"/>
      <c r="BQ15" s="58"/>
      <c r="BR15" s="70">
        <f t="shared" si="37"/>
        <v>0</v>
      </c>
      <c r="BS15" s="70">
        <f t="shared" si="38"/>
        <v>0</v>
      </c>
      <c r="BT15" s="66" t="str">
        <f t="shared" si="39"/>
        <v xml:space="preserve"> </v>
      </c>
      <c r="BU15" s="51"/>
      <c r="BV15" s="50"/>
      <c r="BW15" s="50"/>
      <c r="BX15" s="55">
        <f t="shared" si="40"/>
        <v>0</v>
      </c>
      <c r="BY15" s="50"/>
      <c r="BZ15" s="50"/>
      <c r="CA15" s="50"/>
      <c r="CB15" s="70">
        <f t="shared" si="41"/>
        <v>0</v>
      </c>
      <c r="CC15" s="70">
        <f t="shared" si="42"/>
        <v>0</v>
      </c>
      <c r="CD15" s="62" t="str">
        <f t="shared" si="43"/>
        <v xml:space="preserve"> </v>
      </c>
      <c r="CE15" s="38"/>
      <c r="CF15" s="58"/>
      <c r="CG15" s="58"/>
      <c r="CH15" s="55">
        <f t="shared" si="44"/>
        <v>0</v>
      </c>
      <c r="CI15" s="58"/>
      <c r="CJ15" s="58"/>
      <c r="CK15" s="58"/>
      <c r="CL15" s="70">
        <f t="shared" si="45"/>
        <v>0</v>
      </c>
      <c r="CM15" s="70">
        <f t="shared" si="46"/>
        <v>0</v>
      </c>
      <c r="CN15" s="66" t="str">
        <f t="shared" si="47"/>
        <v xml:space="preserve"> </v>
      </c>
      <c r="CO15" s="51"/>
      <c r="CP15" s="50"/>
      <c r="CQ15" s="50"/>
      <c r="CR15" s="55">
        <f t="shared" si="48"/>
        <v>0</v>
      </c>
      <c r="CS15" s="50"/>
      <c r="CT15" s="50"/>
      <c r="CU15" s="50"/>
      <c r="CV15" s="70">
        <f t="shared" si="49"/>
        <v>0</v>
      </c>
      <c r="CW15" s="70">
        <f t="shared" si="50"/>
        <v>0</v>
      </c>
      <c r="CX15" s="62" t="str">
        <f t="shared" si="51"/>
        <v xml:space="preserve"> </v>
      </c>
      <c r="CY15" s="38"/>
      <c r="CZ15" s="58"/>
      <c r="DA15" s="58"/>
      <c r="DB15" s="55">
        <f t="shared" si="52"/>
        <v>0</v>
      </c>
      <c r="DC15" s="58"/>
      <c r="DD15" s="58"/>
      <c r="DE15" s="58"/>
      <c r="DF15" s="70">
        <f t="shared" si="53"/>
        <v>0</v>
      </c>
      <c r="DG15" s="70">
        <f t="shared" si="54"/>
        <v>0</v>
      </c>
      <c r="DH15" s="66" t="str">
        <f t="shared" si="55"/>
        <v xml:space="preserve"> </v>
      </c>
      <c r="DI15" s="51"/>
      <c r="DJ15" s="50"/>
      <c r="DK15" s="50"/>
      <c r="DL15" s="55">
        <f t="shared" si="56"/>
        <v>0</v>
      </c>
      <c r="DM15" s="50"/>
      <c r="DN15" s="50"/>
      <c r="DO15" s="50"/>
      <c r="DP15" s="70">
        <f t="shared" si="57"/>
        <v>0</v>
      </c>
      <c r="DQ15" s="70">
        <f t="shared" si="58"/>
        <v>0</v>
      </c>
      <c r="DR15" s="62" t="str">
        <f t="shared" si="59"/>
        <v xml:space="preserve"> </v>
      </c>
      <c r="DS15" s="38">
        <f t="shared" si="67"/>
        <v>0</v>
      </c>
      <c r="DT15" s="58">
        <f t="shared" si="60"/>
        <v>0</v>
      </c>
      <c r="DU15" s="58">
        <f t="shared" si="60"/>
        <v>0</v>
      </c>
      <c r="DV15" s="55">
        <f t="shared" si="61"/>
        <v>0</v>
      </c>
      <c r="DW15" s="58">
        <f t="shared" si="62"/>
        <v>0</v>
      </c>
      <c r="DX15" s="58">
        <f t="shared" si="63"/>
        <v>0</v>
      </c>
      <c r="DY15" s="58">
        <f t="shared" si="64"/>
        <v>0</v>
      </c>
      <c r="DZ15" s="34">
        <f t="shared" si="65"/>
        <v>0</v>
      </c>
      <c r="EA15" s="34">
        <f t="shared" si="66"/>
        <v>0</v>
      </c>
      <c r="EB15" s="62" t="str">
        <f t="shared" si="68"/>
        <v xml:space="preserve"> </v>
      </c>
    </row>
    <row r="16" spans="1:132" x14ac:dyDescent="0.2">
      <c r="A16" s="11">
        <v>7</v>
      </c>
      <c r="B16" s="15"/>
      <c r="C16" s="51"/>
      <c r="D16" s="50"/>
      <c r="E16" s="50"/>
      <c r="F16" s="55">
        <f t="shared" si="12"/>
        <v>0</v>
      </c>
      <c r="G16" s="50"/>
      <c r="H16" s="50"/>
      <c r="I16" s="50"/>
      <c r="J16" s="70">
        <f t="shared" si="13"/>
        <v>0</v>
      </c>
      <c r="K16" s="70">
        <f t="shared" si="14"/>
        <v>0</v>
      </c>
      <c r="L16" s="62" t="str">
        <f t="shared" si="15"/>
        <v xml:space="preserve"> </v>
      </c>
      <c r="M16" s="51"/>
      <c r="N16" s="50"/>
      <c r="O16" s="50"/>
      <c r="P16" s="55">
        <f t="shared" si="16"/>
        <v>0</v>
      </c>
      <c r="Q16" s="50"/>
      <c r="R16" s="50"/>
      <c r="S16" s="50"/>
      <c r="T16" s="70">
        <f t="shared" si="17"/>
        <v>0</v>
      </c>
      <c r="U16" s="70">
        <f t="shared" si="18"/>
        <v>0</v>
      </c>
      <c r="V16" s="62" t="str">
        <f t="shared" si="19"/>
        <v xml:space="preserve"> </v>
      </c>
      <c r="W16" s="38"/>
      <c r="X16" s="58"/>
      <c r="Y16" s="58"/>
      <c r="Z16" s="55">
        <f t="shared" si="20"/>
        <v>0</v>
      </c>
      <c r="AA16" s="58"/>
      <c r="AB16" s="58"/>
      <c r="AC16" s="58"/>
      <c r="AD16" s="70">
        <f t="shared" si="21"/>
        <v>0</v>
      </c>
      <c r="AE16" s="70">
        <f t="shared" si="22"/>
        <v>0</v>
      </c>
      <c r="AF16" s="66" t="str">
        <f t="shared" si="23"/>
        <v xml:space="preserve"> </v>
      </c>
      <c r="AG16" s="51"/>
      <c r="AH16" s="50"/>
      <c r="AI16" s="50"/>
      <c r="AJ16" s="55">
        <f t="shared" si="24"/>
        <v>0</v>
      </c>
      <c r="AK16" s="50"/>
      <c r="AL16" s="50"/>
      <c r="AM16" s="50"/>
      <c r="AN16" s="70">
        <f t="shared" si="25"/>
        <v>0</v>
      </c>
      <c r="AO16" s="70">
        <f t="shared" si="26"/>
        <v>0</v>
      </c>
      <c r="AP16" s="62" t="str">
        <f t="shared" si="27"/>
        <v xml:space="preserve"> </v>
      </c>
      <c r="AQ16" s="38"/>
      <c r="AR16" s="58"/>
      <c r="AS16" s="58"/>
      <c r="AT16" s="55">
        <f t="shared" si="28"/>
        <v>0</v>
      </c>
      <c r="AU16" s="58"/>
      <c r="AV16" s="58"/>
      <c r="AW16" s="58"/>
      <c r="AX16" s="70">
        <f t="shared" si="29"/>
        <v>0</v>
      </c>
      <c r="AY16" s="70">
        <f t="shared" si="30"/>
        <v>0</v>
      </c>
      <c r="AZ16" s="66" t="str">
        <f t="shared" si="31"/>
        <v xml:space="preserve"> </v>
      </c>
      <c r="BA16" s="51"/>
      <c r="BB16" s="50"/>
      <c r="BC16" s="50"/>
      <c r="BD16" s="55">
        <f t="shared" si="32"/>
        <v>0</v>
      </c>
      <c r="BE16" s="50"/>
      <c r="BF16" s="50"/>
      <c r="BG16" s="50"/>
      <c r="BH16" s="70">
        <f t="shared" si="33"/>
        <v>0</v>
      </c>
      <c r="BI16" s="70">
        <f t="shared" si="34"/>
        <v>0</v>
      </c>
      <c r="BJ16" s="62" t="str">
        <f t="shared" si="35"/>
        <v xml:space="preserve"> </v>
      </c>
      <c r="BK16" s="38"/>
      <c r="BL16" s="58"/>
      <c r="BM16" s="58"/>
      <c r="BN16" s="55">
        <f t="shared" si="36"/>
        <v>0</v>
      </c>
      <c r="BO16" s="58"/>
      <c r="BP16" s="58"/>
      <c r="BQ16" s="58"/>
      <c r="BR16" s="70">
        <f t="shared" si="37"/>
        <v>0</v>
      </c>
      <c r="BS16" s="70">
        <f t="shared" si="38"/>
        <v>0</v>
      </c>
      <c r="BT16" s="66" t="str">
        <f t="shared" si="39"/>
        <v xml:space="preserve"> </v>
      </c>
      <c r="BU16" s="51"/>
      <c r="BV16" s="50"/>
      <c r="BW16" s="50"/>
      <c r="BX16" s="55">
        <f t="shared" si="40"/>
        <v>0</v>
      </c>
      <c r="BY16" s="50"/>
      <c r="BZ16" s="50"/>
      <c r="CA16" s="50"/>
      <c r="CB16" s="70">
        <f t="shared" si="41"/>
        <v>0</v>
      </c>
      <c r="CC16" s="70">
        <f t="shared" si="42"/>
        <v>0</v>
      </c>
      <c r="CD16" s="62" t="str">
        <f t="shared" si="43"/>
        <v xml:space="preserve"> </v>
      </c>
      <c r="CE16" s="38"/>
      <c r="CF16" s="58"/>
      <c r="CG16" s="58"/>
      <c r="CH16" s="55">
        <f t="shared" si="44"/>
        <v>0</v>
      </c>
      <c r="CI16" s="58"/>
      <c r="CJ16" s="58"/>
      <c r="CK16" s="58"/>
      <c r="CL16" s="70">
        <f t="shared" si="45"/>
        <v>0</v>
      </c>
      <c r="CM16" s="70">
        <f t="shared" si="46"/>
        <v>0</v>
      </c>
      <c r="CN16" s="66" t="str">
        <f t="shared" si="47"/>
        <v xml:space="preserve"> </v>
      </c>
      <c r="CO16" s="51"/>
      <c r="CP16" s="50"/>
      <c r="CQ16" s="50"/>
      <c r="CR16" s="55">
        <f t="shared" si="48"/>
        <v>0</v>
      </c>
      <c r="CS16" s="50"/>
      <c r="CT16" s="50"/>
      <c r="CU16" s="50"/>
      <c r="CV16" s="70">
        <f t="shared" si="49"/>
        <v>0</v>
      </c>
      <c r="CW16" s="70">
        <f t="shared" si="50"/>
        <v>0</v>
      </c>
      <c r="CX16" s="62" t="str">
        <f t="shared" si="51"/>
        <v xml:space="preserve"> </v>
      </c>
      <c r="CY16" s="38"/>
      <c r="CZ16" s="58"/>
      <c r="DA16" s="58"/>
      <c r="DB16" s="55">
        <f t="shared" si="52"/>
        <v>0</v>
      </c>
      <c r="DC16" s="58"/>
      <c r="DD16" s="58"/>
      <c r="DE16" s="58"/>
      <c r="DF16" s="70">
        <f t="shared" si="53"/>
        <v>0</v>
      </c>
      <c r="DG16" s="70">
        <f t="shared" si="54"/>
        <v>0</v>
      </c>
      <c r="DH16" s="66" t="str">
        <f t="shared" si="55"/>
        <v xml:space="preserve"> </v>
      </c>
      <c r="DI16" s="51"/>
      <c r="DJ16" s="50"/>
      <c r="DK16" s="50"/>
      <c r="DL16" s="55">
        <f t="shared" si="56"/>
        <v>0</v>
      </c>
      <c r="DM16" s="50"/>
      <c r="DN16" s="50"/>
      <c r="DO16" s="50"/>
      <c r="DP16" s="70">
        <f t="shared" si="57"/>
        <v>0</v>
      </c>
      <c r="DQ16" s="70">
        <f t="shared" si="58"/>
        <v>0</v>
      </c>
      <c r="DR16" s="62" t="str">
        <f t="shared" si="59"/>
        <v xml:space="preserve"> </v>
      </c>
      <c r="DS16" s="38">
        <f t="shared" si="67"/>
        <v>0</v>
      </c>
      <c r="DT16" s="58">
        <f t="shared" si="60"/>
        <v>0</v>
      </c>
      <c r="DU16" s="58">
        <f t="shared" si="60"/>
        <v>0</v>
      </c>
      <c r="DV16" s="55">
        <f t="shared" si="61"/>
        <v>0</v>
      </c>
      <c r="DW16" s="58">
        <f t="shared" si="62"/>
        <v>0</v>
      </c>
      <c r="DX16" s="58">
        <f t="shared" si="63"/>
        <v>0</v>
      </c>
      <c r="DY16" s="58">
        <f t="shared" si="64"/>
        <v>0</v>
      </c>
      <c r="DZ16" s="34">
        <f t="shared" si="65"/>
        <v>0</v>
      </c>
      <c r="EA16" s="34">
        <f t="shared" si="66"/>
        <v>0</v>
      </c>
      <c r="EB16" s="62" t="str">
        <f t="shared" si="68"/>
        <v xml:space="preserve"> </v>
      </c>
    </row>
    <row r="17" spans="1:132" x14ac:dyDescent="0.2">
      <c r="A17" s="11">
        <v>8</v>
      </c>
      <c r="B17" s="15"/>
      <c r="C17" s="51"/>
      <c r="D17" s="50"/>
      <c r="E17" s="50"/>
      <c r="F17" s="55">
        <f t="shared" si="12"/>
        <v>0</v>
      </c>
      <c r="G17" s="50"/>
      <c r="H17" s="50"/>
      <c r="I17" s="50"/>
      <c r="J17" s="70">
        <f t="shared" si="13"/>
        <v>0</v>
      </c>
      <c r="K17" s="70">
        <f t="shared" si="14"/>
        <v>0</v>
      </c>
      <c r="L17" s="62" t="str">
        <f t="shared" si="15"/>
        <v xml:space="preserve"> </v>
      </c>
      <c r="M17" s="51"/>
      <c r="N17" s="50"/>
      <c r="O17" s="50"/>
      <c r="P17" s="55">
        <f t="shared" si="16"/>
        <v>0</v>
      </c>
      <c r="Q17" s="50"/>
      <c r="R17" s="50"/>
      <c r="S17" s="50"/>
      <c r="T17" s="70">
        <f t="shared" si="17"/>
        <v>0</v>
      </c>
      <c r="U17" s="70">
        <f t="shared" si="18"/>
        <v>0</v>
      </c>
      <c r="V17" s="62" t="str">
        <f t="shared" si="19"/>
        <v xml:space="preserve"> </v>
      </c>
      <c r="W17" s="38"/>
      <c r="X17" s="58"/>
      <c r="Y17" s="58"/>
      <c r="Z17" s="55">
        <f t="shared" si="20"/>
        <v>0</v>
      </c>
      <c r="AA17" s="58"/>
      <c r="AB17" s="58"/>
      <c r="AC17" s="58"/>
      <c r="AD17" s="70">
        <f t="shared" si="21"/>
        <v>0</v>
      </c>
      <c r="AE17" s="70">
        <f t="shared" si="22"/>
        <v>0</v>
      </c>
      <c r="AF17" s="66" t="str">
        <f t="shared" si="23"/>
        <v xml:space="preserve"> </v>
      </c>
      <c r="AG17" s="51"/>
      <c r="AH17" s="50"/>
      <c r="AI17" s="50"/>
      <c r="AJ17" s="55">
        <f t="shared" si="24"/>
        <v>0</v>
      </c>
      <c r="AK17" s="50"/>
      <c r="AL17" s="50"/>
      <c r="AM17" s="50"/>
      <c r="AN17" s="70">
        <f t="shared" si="25"/>
        <v>0</v>
      </c>
      <c r="AO17" s="70">
        <f t="shared" si="26"/>
        <v>0</v>
      </c>
      <c r="AP17" s="62" t="str">
        <f t="shared" si="27"/>
        <v xml:space="preserve"> </v>
      </c>
      <c r="AQ17" s="38"/>
      <c r="AR17" s="58"/>
      <c r="AS17" s="58"/>
      <c r="AT17" s="55">
        <f t="shared" si="28"/>
        <v>0</v>
      </c>
      <c r="AU17" s="58"/>
      <c r="AV17" s="58"/>
      <c r="AW17" s="58"/>
      <c r="AX17" s="70">
        <f t="shared" si="29"/>
        <v>0</v>
      </c>
      <c r="AY17" s="70">
        <f t="shared" si="30"/>
        <v>0</v>
      </c>
      <c r="AZ17" s="66" t="str">
        <f t="shared" si="31"/>
        <v xml:space="preserve"> </v>
      </c>
      <c r="BA17" s="51"/>
      <c r="BB17" s="50"/>
      <c r="BC17" s="50"/>
      <c r="BD17" s="55">
        <f t="shared" si="32"/>
        <v>0</v>
      </c>
      <c r="BE17" s="50"/>
      <c r="BF17" s="50"/>
      <c r="BG17" s="50"/>
      <c r="BH17" s="70">
        <f t="shared" si="33"/>
        <v>0</v>
      </c>
      <c r="BI17" s="70">
        <f t="shared" si="34"/>
        <v>0</v>
      </c>
      <c r="BJ17" s="62" t="str">
        <f t="shared" si="35"/>
        <v xml:space="preserve"> </v>
      </c>
      <c r="BK17" s="38"/>
      <c r="BL17" s="58"/>
      <c r="BM17" s="58"/>
      <c r="BN17" s="55">
        <f t="shared" si="36"/>
        <v>0</v>
      </c>
      <c r="BO17" s="58"/>
      <c r="BP17" s="58"/>
      <c r="BQ17" s="58"/>
      <c r="BR17" s="70">
        <f t="shared" si="37"/>
        <v>0</v>
      </c>
      <c r="BS17" s="70">
        <f t="shared" si="38"/>
        <v>0</v>
      </c>
      <c r="BT17" s="66" t="str">
        <f t="shared" si="39"/>
        <v xml:space="preserve"> </v>
      </c>
      <c r="BU17" s="51"/>
      <c r="BV17" s="50"/>
      <c r="BW17" s="50"/>
      <c r="BX17" s="55">
        <f t="shared" si="40"/>
        <v>0</v>
      </c>
      <c r="BY17" s="50"/>
      <c r="BZ17" s="50"/>
      <c r="CA17" s="50"/>
      <c r="CB17" s="70">
        <f t="shared" si="41"/>
        <v>0</v>
      </c>
      <c r="CC17" s="70">
        <f t="shared" si="42"/>
        <v>0</v>
      </c>
      <c r="CD17" s="62" t="str">
        <f t="shared" si="43"/>
        <v xml:space="preserve"> </v>
      </c>
      <c r="CE17" s="38"/>
      <c r="CF17" s="58"/>
      <c r="CG17" s="58"/>
      <c r="CH17" s="55">
        <f t="shared" si="44"/>
        <v>0</v>
      </c>
      <c r="CI17" s="58"/>
      <c r="CJ17" s="58"/>
      <c r="CK17" s="58"/>
      <c r="CL17" s="70">
        <f t="shared" si="45"/>
        <v>0</v>
      </c>
      <c r="CM17" s="70">
        <f t="shared" si="46"/>
        <v>0</v>
      </c>
      <c r="CN17" s="66" t="str">
        <f t="shared" si="47"/>
        <v xml:space="preserve"> </v>
      </c>
      <c r="CO17" s="51"/>
      <c r="CP17" s="50"/>
      <c r="CQ17" s="50"/>
      <c r="CR17" s="55">
        <f t="shared" si="48"/>
        <v>0</v>
      </c>
      <c r="CS17" s="50"/>
      <c r="CT17" s="50"/>
      <c r="CU17" s="50"/>
      <c r="CV17" s="70">
        <f t="shared" si="49"/>
        <v>0</v>
      </c>
      <c r="CW17" s="70">
        <f t="shared" si="50"/>
        <v>0</v>
      </c>
      <c r="CX17" s="62" t="str">
        <f t="shared" si="51"/>
        <v xml:space="preserve"> </v>
      </c>
      <c r="CY17" s="38"/>
      <c r="CZ17" s="58"/>
      <c r="DA17" s="58"/>
      <c r="DB17" s="55">
        <f t="shared" si="52"/>
        <v>0</v>
      </c>
      <c r="DC17" s="58"/>
      <c r="DD17" s="58"/>
      <c r="DE17" s="58"/>
      <c r="DF17" s="70">
        <f t="shared" si="53"/>
        <v>0</v>
      </c>
      <c r="DG17" s="70">
        <f t="shared" si="54"/>
        <v>0</v>
      </c>
      <c r="DH17" s="66" t="str">
        <f t="shared" si="55"/>
        <v xml:space="preserve"> </v>
      </c>
      <c r="DI17" s="51"/>
      <c r="DJ17" s="50"/>
      <c r="DK17" s="50"/>
      <c r="DL17" s="55">
        <f t="shared" si="56"/>
        <v>0</v>
      </c>
      <c r="DM17" s="50"/>
      <c r="DN17" s="50"/>
      <c r="DO17" s="50"/>
      <c r="DP17" s="70">
        <f t="shared" si="57"/>
        <v>0</v>
      </c>
      <c r="DQ17" s="70">
        <f t="shared" si="58"/>
        <v>0</v>
      </c>
      <c r="DR17" s="62" t="str">
        <f t="shared" si="59"/>
        <v xml:space="preserve"> </v>
      </c>
      <c r="DS17" s="38">
        <f t="shared" si="67"/>
        <v>0</v>
      </c>
      <c r="DT17" s="58">
        <f t="shared" si="60"/>
        <v>0</v>
      </c>
      <c r="DU17" s="58">
        <f t="shared" si="60"/>
        <v>0</v>
      </c>
      <c r="DV17" s="55">
        <f t="shared" si="61"/>
        <v>0</v>
      </c>
      <c r="DW17" s="58">
        <f t="shared" si="62"/>
        <v>0</v>
      </c>
      <c r="DX17" s="58">
        <f t="shared" si="63"/>
        <v>0</v>
      </c>
      <c r="DY17" s="58">
        <f t="shared" si="64"/>
        <v>0</v>
      </c>
      <c r="DZ17" s="34">
        <f t="shared" si="65"/>
        <v>0</v>
      </c>
      <c r="EA17" s="34">
        <f t="shared" si="66"/>
        <v>0</v>
      </c>
      <c r="EB17" s="62" t="str">
        <f t="shared" si="68"/>
        <v xml:space="preserve"> </v>
      </c>
    </row>
    <row r="18" spans="1:132" x14ac:dyDescent="0.2">
      <c r="A18" s="11">
        <v>9</v>
      </c>
      <c r="B18" s="15"/>
      <c r="C18" s="51"/>
      <c r="D18" s="50"/>
      <c r="E18" s="50"/>
      <c r="F18" s="55">
        <f t="shared" si="12"/>
        <v>0</v>
      </c>
      <c r="G18" s="50"/>
      <c r="H18" s="50"/>
      <c r="I18" s="50"/>
      <c r="J18" s="70">
        <f t="shared" si="13"/>
        <v>0</v>
      </c>
      <c r="K18" s="70">
        <f t="shared" si="14"/>
        <v>0</v>
      </c>
      <c r="L18" s="62" t="str">
        <f t="shared" si="15"/>
        <v xml:space="preserve"> </v>
      </c>
      <c r="M18" s="51"/>
      <c r="N18" s="50"/>
      <c r="O18" s="50"/>
      <c r="P18" s="55">
        <f t="shared" si="16"/>
        <v>0</v>
      </c>
      <c r="Q18" s="50"/>
      <c r="R18" s="50"/>
      <c r="S18" s="50"/>
      <c r="T18" s="70">
        <f t="shared" si="17"/>
        <v>0</v>
      </c>
      <c r="U18" s="70">
        <f t="shared" si="18"/>
        <v>0</v>
      </c>
      <c r="V18" s="62" t="str">
        <f t="shared" si="19"/>
        <v xml:space="preserve"> </v>
      </c>
      <c r="W18" s="38"/>
      <c r="X18" s="58"/>
      <c r="Y18" s="58"/>
      <c r="Z18" s="55">
        <f t="shared" si="20"/>
        <v>0</v>
      </c>
      <c r="AA18" s="58"/>
      <c r="AB18" s="58"/>
      <c r="AC18" s="58"/>
      <c r="AD18" s="70">
        <f t="shared" si="21"/>
        <v>0</v>
      </c>
      <c r="AE18" s="70">
        <f t="shared" si="22"/>
        <v>0</v>
      </c>
      <c r="AF18" s="66" t="str">
        <f t="shared" si="23"/>
        <v xml:space="preserve"> </v>
      </c>
      <c r="AG18" s="51"/>
      <c r="AH18" s="50"/>
      <c r="AI18" s="50"/>
      <c r="AJ18" s="55">
        <f t="shared" si="24"/>
        <v>0</v>
      </c>
      <c r="AK18" s="50"/>
      <c r="AL18" s="50"/>
      <c r="AM18" s="50"/>
      <c r="AN18" s="70">
        <f t="shared" si="25"/>
        <v>0</v>
      </c>
      <c r="AO18" s="70">
        <f t="shared" si="26"/>
        <v>0</v>
      </c>
      <c r="AP18" s="62" t="str">
        <f t="shared" si="27"/>
        <v xml:space="preserve"> </v>
      </c>
      <c r="AQ18" s="38"/>
      <c r="AR18" s="58"/>
      <c r="AS18" s="58"/>
      <c r="AT18" s="55">
        <f t="shared" si="28"/>
        <v>0</v>
      </c>
      <c r="AU18" s="58"/>
      <c r="AV18" s="58"/>
      <c r="AW18" s="58"/>
      <c r="AX18" s="70">
        <f t="shared" si="29"/>
        <v>0</v>
      </c>
      <c r="AY18" s="70">
        <f t="shared" si="30"/>
        <v>0</v>
      </c>
      <c r="AZ18" s="66" t="str">
        <f t="shared" si="31"/>
        <v xml:space="preserve"> </v>
      </c>
      <c r="BA18" s="51"/>
      <c r="BB18" s="50"/>
      <c r="BC18" s="50"/>
      <c r="BD18" s="55">
        <f t="shared" si="32"/>
        <v>0</v>
      </c>
      <c r="BE18" s="50"/>
      <c r="BF18" s="50"/>
      <c r="BG18" s="50"/>
      <c r="BH18" s="70">
        <f t="shared" si="33"/>
        <v>0</v>
      </c>
      <c r="BI18" s="70">
        <f t="shared" si="34"/>
        <v>0</v>
      </c>
      <c r="BJ18" s="62" t="str">
        <f t="shared" si="35"/>
        <v xml:space="preserve"> </v>
      </c>
      <c r="BK18" s="38"/>
      <c r="BL18" s="58"/>
      <c r="BM18" s="58"/>
      <c r="BN18" s="55">
        <f t="shared" si="36"/>
        <v>0</v>
      </c>
      <c r="BO18" s="58"/>
      <c r="BP18" s="58"/>
      <c r="BQ18" s="58"/>
      <c r="BR18" s="70">
        <f t="shared" si="37"/>
        <v>0</v>
      </c>
      <c r="BS18" s="70">
        <f t="shared" si="38"/>
        <v>0</v>
      </c>
      <c r="BT18" s="66" t="str">
        <f t="shared" si="39"/>
        <v xml:space="preserve"> </v>
      </c>
      <c r="BU18" s="51"/>
      <c r="BV18" s="50"/>
      <c r="BW18" s="50"/>
      <c r="BX18" s="55">
        <f t="shared" si="40"/>
        <v>0</v>
      </c>
      <c r="BY18" s="50"/>
      <c r="BZ18" s="50"/>
      <c r="CA18" s="50"/>
      <c r="CB18" s="70">
        <f t="shared" si="41"/>
        <v>0</v>
      </c>
      <c r="CC18" s="70">
        <f t="shared" si="42"/>
        <v>0</v>
      </c>
      <c r="CD18" s="62" t="str">
        <f t="shared" si="43"/>
        <v xml:space="preserve"> </v>
      </c>
      <c r="CE18" s="38"/>
      <c r="CF18" s="58"/>
      <c r="CG18" s="58"/>
      <c r="CH18" s="55">
        <f t="shared" si="44"/>
        <v>0</v>
      </c>
      <c r="CI18" s="58"/>
      <c r="CJ18" s="58"/>
      <c r="CK18" s="58"/>
      <c r="CL18" s="70">
        <f t="shared" si="45"/>
        <v>0</v>
      </c>
      <c r="CM18" s="70">
        <f t="shared" si="46"/>
        <v>0</v>
      </c>
      <c r="CN18" s="66" t="str">
        <f t="shared" si="47"/>
        <v xml:space="preserve"> </v>
      </c>
      <c r="CO18" s="51"/>
      <c r="CP18" s="50"/>
      <c r="CQ18" s="50"/>
      <c r="CR18" s="55">
        <f t="shared" si="48"/>
        <v>0</v>
      </c>
      <c r="CS18" s="50"/>
      <c r="CT18" s="50"/>
      <c r="CU18" s="50"/>
      <c r="CV18" s="70">
        <f t="shared" si="49"/>
        <v>0</v>
      </c>
      <c r="CW18" s="70">
        <f t="shared" si="50"/>
        <v>0</v>
      </c>
      <c r="CX18" s="62" t="str">
        <f t="shared" si="51"/>
        <v xml:space="preserve"> </v>
      </c>
      <c r="CY18" s="38"/>
      <c r="CZ18" s="58"/>
      <c r="DA18" s="58"/>
      <c r="DB18" s="55">
        <f t="shared" si="52"/>
        <v>0</v>
      </c>
      <c r="DC18" s="58"/>
      <c r="DD18" s="58"/>
      <c r="DE18" s="58"/>
      <c r="DF18" s="70">
        <f t="shared" si="53"/>
        <v>0</v>
      </c>
      <c r="DG18" s="70">
        <f t="shared" si="54"/>
        <v>0</v>
      </c>
      <c r="DH18" s="66" t="str">
        <f t="shared" si="55"/>
        <v xml:space="preserve"> </v>
      </c>
      <c r="DI18" s="51"/>
      <c r="DJ18" s="50"/>
      <c r="DK18" s="50"/>
      <c r="DL18" s="55">
        <f t="shared" si="56"/>
        <v>0</v>
      </c>
      <c r="DM18" s="50"/>
      <c r="DN18" s="50"/>
      <c r="DO18" s="50"/>
      <c r="DP18" s="70">
        <f t="shared" si="57"/>
        <v>0</v>
      </c>
      <c r="DQ18" s="70">
        <f t="shared" si="58"/>
        <v>0</v>
      </c>
      <c r="DR18" s="62" t="str">
        <f t="shared" si="59"/>
        <v xml:space="preserve"> </v>
      </c>
      <c r="DS18" s="38">
        <f t="shared" si="67"/>
        <v>0</v>
      </c>
      <c r="DT18" s="58">
        <f t="shared" si="60"/>
        <v>0</v>
      </c>
      <c r="DU18" s="58">
        <f t="shared" si="60"/>
        <v>0</v>
      </c>
      <c r="DV18" s="55">
        <f t="shared" si="61"/>
        <v>0</v>
      </c>
      <c r="DW18" s="58">
        <f t="shared" si="62"/>
        <v>0</v>
      </c>
      <c r="DX18" s="58">
        <f t="shared" si="63"/>
        <v>0</v>
      </c>
      <c r="DY18" s="58">
        <f t="shared" si="64"/>
        <v>0</v>
      </c>
      <c r="DZ18" s="34">
        <f t="shared" si="65"/>
        <v>0</v>
      </c>
      <c r="EA18" s="34">
        <f t="shared" si="66"/>
        <v>0</v>
      </c>
      <c r="EB18" s="62" t="str">
        <f t="shared" si="68"/>
        <v xml:space="preserve"> </v>
      </c>
    </row>
    <row r="19" spans="1:132" x14ac:dyDescent="0.2">
      <c r="A19" s="11">
        <v>10</v>
      </c>
      <c r="B19" s="15"/>
      <c r="C19" s="51"/>
      <c r="D19" s="50"/>
      <c r="E19" s="50"/>
      <c r="F19" s="55">
        <f t="shared" si="12"/>
        <v>0</v>
      </c>
      <c r="G19" s="50"/>
      <c r="H19" s="50"/>
      <c r="I19" s="50"/>
      <c r="J19" s="70">
        <f t="shared" si="13"/>
        <v>0</v>
      </c>
      <c r="K19" s="70">
        <f t="shared" si="14"/>
        <v>0</v>
      </c>
      <c r="L19" s="62" t="str">
        <f t="shared" si="15"/>
        <v xml:space="preserve"> </v>
      </c>
      <c r="M19" s="51"/>
      <c r="N19" s="50"/>
      <c r="O19" s="50"/>
      <c r="P19" s="55">
        <f t="shared" si="16"/>
        <v>0</v>
      </c>
      <c r="Q19" s="50"/>
      <c r="R19" s="50"/>
      <c r="S19" s="50"/>
      <c r="T19" s="70">
        <f t="shared" si="17"/>
        <v>0</v>
      </c>
      <c r="U19" s="70">
        <f t="shared" si="18"/>
        <v>0</v>
      </c>
      <c r="V19" s="62" t="str">
        <f t="shared" si="19"/>
        <v xml:space="preserve"> </v>
      </c>
      <c r="W19" s="38"/>
      <c r="X19" s="58"/>
      <c r="Y19" s="58"/>
      <c r="Z19" s="55">
        <f t="shared" si="20"/>
        <v>0</v>
      </c>
      <c r="AA19" s="58"/>
      <c r="AB19" s="58"/>
      <c r="AC19" s="58"/>
      <c r="AD19" s="70">
        <f t="shared" si="21"/>
        <v>0</v>
      </c>
      <c r="AE19" s="70">
        <f t="shared" si="22"/>
        <v>0</v>
      </c>
      <c r="AF19" s="66" t="str">
        <f t="shared" si="23"/>
        <v xml:space="preserve"> </v>
      </c>
      <c r="AG19" s="51"/>
      <c r="AH19" s="50"/>
      <c r="AI19" s="50"/>
      <c r="AJ19" s="55">
        <f t="shared" si="24"/>
        <v>0</v>
      </c>
      <c r="AK19" s="50"/>
      <c r="AL19" s="50"/>
      <c r="AM19" s="50"/>
      <c r="AN19" s="70">
        <f t="shared" si="25"/>
        <v>0</v>
      </c>
      <c r="AO19" s="70">
        <f t="shared" si="26"/>
        <v>0</v>
      </c>
      <c r="AP19" s="62" t="str">
        <f t="shared" si="27"/>
        <v xml:space="preserve"> </v>
      </c>
      <c r="AQ19" s="38"/>
      <c r="AR19" s="58"/>
      <c r="AS19" s="58"/>
      <c r="AT19" s="55">
        <f t="shared" si="28"/>
        <v>0</v>
      </c>
      <c r="AU19" s="58"/>
      <c r="AV19" s="58"/>
      <c r="AW19" s="58"/>
      <c r="AX19" s="70">
        <f t="shared" si="29"/>
        <v>0</v>
      </c>
      <c r="AY19" s="70">
        <f t="shared" si="30"/>
        <v>0</v>
      </c>
      <c r="AZ19" s="66" t="str">
        <f t="shared" si="31"/>
        <v xml:space="preserve"> </v>
      </c>
      <c r="BA19" s="51"/>
      <c r="BB19" s="50"/>
      <c r="BC19" s="50"/>
      <c r="BD19" s="55">
        <f t="shared" si="32"/>
        <v>0</v>
      </c>
      <c r="BE19" s="50"/>
      <c r="BF19" s="50"/>
      <c r="BG19" s="50"/>
      <c r="BH19" s="70">
        <f t="shared" si="33"/>
        <v>0</v>
      </c>
      <c r="BI19" s="70">
        <f t="shared" si="34"/>
        <v>0</v>
      </c>
      <c r="BJ19" s="62" t="str">
        <f t="shared" si="35"/>
        <v xml:space="preserve"> </v>
      </c>
      <c r="BK19" s="38"/>
      <c r="BL19" s="58"/>
      <c r="BM19" s="58"/>
      <c r="BN19" s="55">
        <f t="shared" si="36"/>
        <v>0</v>
      </c>
      <c r="BO19" s="58"/>
      <c r="BP19" s="58"/>
      <c r="BQ19" s="58"/>
      <c r="BR19" s="70">
        <f t="shared" si="37"/>
        <v>0</v>
      </c>
      <c r="BS19" s="70">
        <f t="shared" si="38"/>
        <v>0</v>
      </c>
      <c r="BT19" s="66" t="str">
        <f t="shared" si="39"/>
        <v xml:space="preserve"> </v>
      </c>
      <c r="BU19" s="51"/>
      <c r="BV19" s="50"/>
      <c r="BW19" s="50"/>
      <c r="BX19" s="55">
        <f t="shared" si="40"/>
        <v>0</v>
      </c>
      <c r="BY19" s="50"/>
      <c r="BZ19" s="50"/>
      <c r="CA19" s="50"/>
      <c r="CB19" s="70">
        <f t="shared" si="41"/>
        <v>0</v>
      </c>
      <c r="CC19" s="70">
        <f t="shared" si="42"/>
        <v>0</v>
      </c>
      <c r="CD19" s="62" t="str">
        <f t="shared" si="43"/>
        <v xml:space="preserve"> </v>
      </c>
      <c r="CE19" s="38"/>
      <c r="CF19" s="58"/>
      <c r="CG19" s="58"/>
      <c r="CH19" s="55">
        <f t="shared" si="44"/>
        <v>0</v>
      </c>
      <c r="CI19" s="58"/>
      <c r="CJ19" s="58"/>
      <c r="CK19" s="58"/>
      <c r="CL19" s="70">
        <f t="shared" si="45"/>
        <v>0</v>
      </c>
      <c r="CM19" s="70">
        <f t="shared" si="46"/>
        <v>0</v>
      </c>
      <c r="CN19" s="66" t="str">
        <f t="shared" si="47"/>
        <v xml:space="preserve"> </v>
      </c>
      <c r="CO19" s="51"/>
      <c r="CP19" s="50"/>
      <c r="CQ19" s="50"/>
      <c r="CR19" s="55">
        <f t="shared" si="48"/>
        <v>0</v>
      </c>
      <c r="CS19" s="50"/>
      <c r="CT19" s="50"/>
      <c r="CU19" s="50"/>
      <c r="CV19" s="70">
        <f t="shared" si="49"/>
        <v>0</v>
      </c>
      <c r="CW19" s="70">
        <f t="shared" si="50"/>
        <v>0</v>
      </c>
      <c r="CX19" s="62" t="str">
        <f t="shared" si="51"/>
        <v xml:space="preserve"> </v>
      </c>
      <c r="CY19" s="38"/>
      <c r="CZ19" s="58"/>
      <c r="DA19" s="58"/>
      <c r="DB19" s="55">
        <f t="shared" si="52"/>
        <v>0</v>
      </c>
      <c r="DC19" s="58"/>
      <c r="DD19" s="58"/>
      <c r="DE19" s="58"/>
      <c r="DF19" s="70">
        <f t="shared" si="53"/>
        <v>0</v>
      </c>
      <c r="DG19" s="70">
        <f t="shared" si="54"/>
        <v>0</v>
      </c>
      <c r="DH19" s="66" t="str">
        <f t="shared" si="55"/>
        <v xml:space="preserve"> </v>
      </c>
      <c r="DI19" s="51"/>
      <c r="DJ19" s="50"/>
      <c r="DK19" s="50"/>
      <c r="DL19" s="55">
        <f t="shared" si="56"/>
        <v>0</v>
      </c>
      <c r="DM19" s="50"/>
      <c r="DN19" s="50"/>
      <c r="DO19" s="50"/>
      <c r="DP19" s="70">
        <f t="shared" si="57"/>
        <v>0</v>
      </c>
      <c r="DQ19" s="70">
        <f t="shared" si="58"/>
        <v>0</v>
      </c>
      <c r="DR19" s="62" t="str">
        <f t="shared" si="59"/>
        <v xml:space="preserve"> </v>
      </c>
      <c r="DS19" s="38">
        <f t="shared" si="67"/>
        <v>0</v>
      </c>
      <c r="DT19" s="58">
        <f t="shared" si="60"/>
        <v>0</v>
      </c>
      <c r="DU19" s="58">
        <f t="shared" si="60"/>
        <v>0</v>
      </c>
      <c r="DV19" s="55">
        <f t="shared" si="61"/>
        <v>0</v>
      </c>
      <c r="DW19" s="58">
        <f t="shared" si="62"/>
        <v>0</v>
      </c>
      <c r="DX19" s="58">
        <f t="shared" si="63"/>
        <v>0</v>
      </c>
      <c r="DY19" s="58">
        <f t="shared" si="64"/>
        <v>0</v>
      </c>
      <c r="DZ19" s="34">
        <f t="shared" si="65"/>
        <v>0</v>
      </c>
      <c r="EA19" s="34">
        <f t="shared" si="66"/>
        <v>0</v>
      </c>
      <c r="EB19" s="62" t="str">
        <f t="shared" si="68"/>
        <v xml:space="preserve"> </v>
      </c>
    </row>
    <row r="20" spans="1:132" x14ac:dyDescent="0.2">
      <c r="A20" s="11">
        <v>11</v>
      </c>
      <c r="B20" s="15"/>
      <c r="C20" s="51"/>
      <c r="D20" s="50"/>
      <c r="E20" s="50"/>
      <c r="F20" s="55">
        <f t="shared" si="12"/>
        <v>0</v>
      </c>
      <c r="G20" s="50"/>
      <c r="H20" s="50"/>
      <c r="I20" s="50"/>
      <c r="J20" s="70">
        <f t="shared" si="13"/>
        <v>0</v>
      </c>
      <c r="K20" s="70">
        <f t="shared" si="14"/>
        <v>0</v>
      </c>
      <c r="L20" s="62" t="str">
        <f t="shared" si="15"/>
        <v xml:space="preserve"> </v>
      </c>
      <c r="M20" s="51"/>
      <c r="N20" s="50"/>
      <c r="O20" s="50"/>
      <c r="P20" s="55">
        <f t="shared" si="16"/>
        <v>0</v>
      </c>
      <c r="Q20" s="50"/>
      <c r="R20" s="50"/>
      <c r="S20" s="50"/>
      <c r="T20" s="70">
        <f t="shared" si="17"/>
        <v>0</v>
      </c>
      <c r="U20" s="70">
        <f t="shared" si="18"/>
        <v>0</v>
      </c>
      <c r="V20" s="62" t="str">
        <f t="shared" si="19"/>
        <v xml:space="preserve"> </v>
      </c>
      <c r="W20" s="38"/>
      <c r="X20" s="58"/>
      <c r="Y20" s="58"/>
      <c r="Z20" s="55">
        <f t="shared" si="20"/>
        <v>0</v>
      </c>
      <c r="AA20" s="58"/>
      <c r="AB20" s="58"/>
      <c r="AC20" s="58"/>
      <c r="AD20" s="70">
        <f t="shared" si="21"/>
        <v>0</v>
      </c>
      <c r="AE20" s="70">
        <f t="shared" si="22"/>
        <v>0</v>
      </c>
      <c r="AF20" s="66" t="str">
        <f t="shared" si="23"/>
        <v xml:space="preserve"> </v>
      </c>
      <c r="AG20" s="51"/>
      <c r="AH20" s="50"/>
      <c r="AI20" s="50"/>
      <c r="AJ20" s="55">
        <f t="shared" si="24"/>
        <v>0</v>
      </c>
      <c r="AK20" s="50"/>
      <c r="AL20" s="50"/>
      <c r="AM20" s="50"/>
      <c r="AN20" s="70">
        <f t="shared" si="25"/>
        <v>0</v>
      </c>
      <c r="AO20" s="70">
        <f t="shared" si="26"/>
        <v>0</v>
      </c>
      <c r="AP20" s="62" t="str">
        <f t="shared" si="27"/>
        <v xml:space="preserve"> </v>
      </c>
      <c r="AQ20" s="38"/>
      <c r="AR20" s="58"/>
      <c r="AS20" s="58"/>
      <c r="AT20" s="55">
        <f t="shared" si="28"/>
        <v>0</v>
      </c>
      <c r="AU20" s="58"/>
      <c r="AV20" s="58"/>
      <c r="AW20" s="58"/>
      <c r="AX20" s="70">
        <f t="shared" si="29"/>
        <v>0</v>
      </c>
      <c r="AY20" s="70">
        <f t="shared" si="30"/>
        <v>0</v>
      </c>
      <c r="AZ20" s="66" t="str">
        <f t="shared" si="31"/>
        <v xml:space="preserve"> </v>
      </c>
      <c r="BA20" s="51"/>
      <c r="BB20" s="50"/>
      <c r="BC20" s="50"/>
      <c r="BD20" s="55">
        <f t="shared" si="32"/>
        <v>0</v>
      </c>
      <c r="BE20" s="50"/>
      <c r="BF20" s="50"/>
      <c r="BG20" s="50"/>
      <c r="BH20" s="70">
        <f t="shared" si="33"/>
        <v>0</v>
      </c>
      <c r="BI20" s="70">
        <f t="shared" si="34"/>
        <v>0</v>
      </c>
      <c r="BJ20" s="62" t="str">
        <f t="shared" si="35"/>
        <v xml:space="preserve"> </v>
      </c>
      <c r="BK20" s="38"/>
      <c r="BL20" s="58"/>
      <c r="BM20" s="58"/>
      <c r="BN20" s="55">
        <f t="shared" si="36"/>
        <v>0</v>
      </c>
      <c r="BO20" s="58"/>
      <c r="BP20" s="58"/>
      <c r="BQ20" s="58"/>
      <c r="BR20" s="70">
        <f t="shared" si="37"/>
        <v>0</v>
      </c>
      <c r="BS20" s="70">
        <f t="shared" si="38"/>
        <v>0</v>
      </c>
      <c r="BT20" s="66" t="str">
        <f t="shared" si="39"/>
        <v xml:space="preserve"> </v>
      </c>
      <c r="BU20" s="51"/>
      <c r="BV20" s="50"/>
      <c r="BW20" s="50"/>
      <c r="BX20" s="55">
        <f t="shared" si="40"/>
        <v>0</v>
      </c>
      <c r="BY20" s="50"/>
      <c r="BZ20" s="50"/>
      <c r="CA20" s="50"/>
      <c r="CB20" s="70">
        <f t="shared" si="41"/>
        <v>0</v>
      </c>
      <c r="CC20" s="70">
        <f t="shared" si="42"/>
        <v>0</v>
      </c>
      <c r="CD20" s="62" t="str">
        <f t="shared" si="43"/>
        <v xml:space="preserve"> </v>
      </c>
      <c r="CE20" s="38"/>
      <c r="CF20" s="58"/>
      <c r="CG20" s="58"/>
      <c r="CH20" s="55">
        <f t="shared" si="44"/>
        <v>0</v>
      </c>
      <c r="CI20" s="58"/>
      <c r="CJ20" s="58"/>
      <c r="CK20" s="58"/>
      <c r="CL20" s="70">
        <f t="shared" si="45"/>
        <v>0</v>
      </c>
      <c r="CM20" s="70">
        <f t="shared" si="46"/>
        <v>0</v>
      </c>
      <c r="CN20" s="66" t="str">
        <f t="shared" si="47"/>
        <v xml:space="preserve"> </v>
      </c>
      <c r="CO20" s="51"/>
      <c r="CP20" s="50"/>
      <c r="CQ20" s="50"/>
      <c r="CR20" s="55">
        <f t="shared" si="48"/>
        <v>0</v>
      </c>
      <c r="CS20" s="50"/>
      <c r="CT20" s="50"/>
      <c r="CU20" s="50"/>
      <c r="CV20" s="70">
        <f t="shared" si="49"/>
        <v>0</v>
      </c>
      <c r="CW20" s="70">
        <f t="shared" si="50"/>
        <v>0</v>
      </c>
      <c r="CX20" s="62" t="str">
        <f t="shared" si="51"/>
        <v xml:space="preserve"> </v>
      </c>
      <c r="CY20" s="38"/>
      <c r="CZ20" s="58"/>
      <c r="DA20" s="58"/>
      <c r="DB20" s="55">
        <f t="shared" si="52"/>
        <v>0</v>
      </c>
      <c r="DC20" s="58"/>
      <c r="DD20" s="58"/>
      <c r="DE20" s="58"/>
      <c r="DF20" s="70">
        <f t="shared" si="53"/>
        <v>0</v>
      </c>
      <c r="DG20" s="70">
        <f t="shared" si="54"/>
        <v>0</v>
      </c>
      <c r="DH20" s="66" t="str">
        <f t="shared" si="55"/>
        <v xml:space="preserve"> </v>
      </c>
      <c r="DI20" s="51"/>
      <c r="DJ20" s="50"/>
      <c r="DK20" s="50"/>
      <c r="DL20" s="55">
        <f t="shared" si="56"/>
        <v>0</v>
      </c>
      <c r="DM20" s="50"/>
      <c r="DN20" s="50"/>
      <c r="DO20" s="50"/>
      <c r="DP20" s="70">
        <f t="shared" si="57"/>
        <v>0</v>
      </c>
      <c r="DQ20" s="70">
        <f t="shared" si="58"/>
        <v>0</v>
      </c>
      <c r="DR20" s="62" t="str">
        <f t="shared" si="59"/>
        <v xml:space="preserve"> </v>
      </c>
      <c r="DS20" s="38">
        <f t="shared" si="67"/>
        <v>0</v>
      </c>
      <c r="DT20" s="58">
        <f t="shared" si="60"/>
        <v>0</v>
      </c>
      <c r="DU20" s="58">
        <f t="shared" si="60"/>
        <v>0</v>
      </c>
      <c r="DV20" s="55">
        <f t="shared" si="61"/>
        <v>0</v>
      </c>
      <c r="DW20" s="58">
        <f t="shared" si="62"/>
        <v>0</v>
      </c>
      <c r="DX20" s="58">
        <f t="shared" si="63"/>
        <v>0</v>
      </c>
      <c r="DY20" s="58">
        <f t="shared" si="64"/>
        <v>0</v>
      </c>
      <c r="DZ20" s="34">
        <f t="shared" si="65"/>
        <v>0</v>
      </c>
      <c r="EA20" s="34">
        <f t="shared" si="66"/>
        <v>0</v>
      </c>
      <c r="EB20" s="62" t="str">
        <f t="shared" si="68"/>
        <v xml:space="preserve"> </v>
      </c>
    </row>
    <row r="21" spans="1:132" x14ac:dyDescent="0.2">
      <c r="A21" s="11">
        <v>12</v>
      </c>
      <c r="B21" s="15"/>
      <c r="C21" s="51"/>
      <c r="D21" s="50"/>
      <c r="E21" s="50"/>
      <c r="F21" s="55">
        <f t="shared" si="12"/>
        <v>0</v>
      </c>
      <c r="G21" s="50"/>
      <c r="H21" s="50"/>
      <c r="I21" s="50"/>
      <c r="J21" s="70">
        <f t="shared" si="13"/>
        <v>0</v>
      </c>
      <c r="K21" s="70">
        <f t="shared" si="14"/>
        <v>0</v>
      </c>
      <c r="L21" s="62" t="str">
        <f t="shared" si="15"/>
        <v xml:space="preserve"> </v>
      </c>
      <c r="M21" s="51"/>
      <c r="N21" s="50"/>
      <c r="O21" s="50"/>
      <c r="P21" s="55">
        <f t="shared" si="16"/>
        <v>0</v>
      </c>
      <c r="Q21" s="50"/>
      <c r="R21" s="50"/>
      <c r="S21" s="50"/>
      <c r="T21" s="70">
        <f t="shared" si="17"/>
        <v>0</v>
      </c>
      <c r="U21" s="70">
        <f t="shared" si="18"/>
        <v>0</v>
      </c>
      <c r="V21" s="62" t="str">
        <f t="shared" si="19"/>
        <v xml:space="preserve"> </v>
      </c>
      <c r="W21" s="38"/>
      <c r="X21" s="58"/>
      <c r="Y21" s="58"/>
      <c r="Z21" s="55">
        <f t="shared" si="20"/>
        <v>0</v>
      </c>
      <c r="AA21" s="58"/>
      <c r="AB21" s="58"/>
      <c r="AC21" s="58"/>
      <c r="AD21" s="70">
        <f t="shared" si="21"/>
        <v>0</v>
      </c>
      <c r="AE21" s="70">
        <f t="shared" si="22"/>
        <v>0</v>
      </c>
      <c r="AF21" s="66" t="str">
        <f t="shared" si="23"/>
        <v xml:space="preserve"> </v>
      </c>
      <c r="AG21" s="51"/>
      <c r="AH21" s="50"/>
      <c r="AI21" s="50"/>
      <c r="AJ21" s="55">
        <f t="shared" si="24"/>
        <v>0</v>
      </c>
      <c r="AK21" s="50"/>
      <c r="AL21" s="50"/>
      <c r="AM21" s="50"/>
      <c r="AN21" s="70">
        <f t="shared" si="25"/>
        <v>0</v>
      </c>
      <c r="AO21" s="70">
        <f t="shared" si="26"/>
        <v>0</v>
      </c>
      <c r="AP21" s="62" t="str">
        <f t="shared" si="27"/>
        <v xml:space="preserve"> </v>
      </c>
      <c r="AQ21" s="38"/>
      <c r="AR21" s="58"/>
      <c r="AS21" s="58"/>
      <c r="AT21" s="55">
        <f t="shared" si="28"/>
        <v>0</v>
      </c>
      <c r="AU21" s="58"/>
      <c r="AV21" s="58"/>
      <c r="AW21" s="58"/>
      <c r="AX21" s="70">
        <f t="shared" si="29"/>
        <v>0</v>
      </c>
      <c r="AY21" s="70">
        <f t="shared" si="30"/>
        <v>0</v>
      </c>
      <c r="AZ21" s="66" t="str">
        <f t="shared" si="31"/>
        <v xml:space="preserve"> </v>
      </c>
      <c r="BA21" s="51"/>
      <c r="BB21" s="50"/>
      <c r="BC21" s="50"/>
      <c r="BD21" s="55">
        <f t="shared" si="32"/>
        <v>0</v>
      </c>
      <c r="BE21" s="50"/>
      <c r="BF21" s="50"/>
      <c r="BG21" s="50"/>
      <c r="BH21" s="70">
        <f t="shared" si="33"/>
        <v>0</v>
      </c>
      <c r="BI21" s="70">
        <f t="shared" si="34"/>
        <v>0</v>
      </c>
      <c r="BJ21" s="62" t="str">
        <f t="shared" si="35"/>
        <v xml:space="preserve"> </v>
      </c>
      <c r="BK21" s="38"/>
      <c r="BL21" s="58"/>
      <c r="BM21" s="58"/>
      <c r="BN21" s="55">
        <f t="shared" si="36"/>
        <v>0</v>
      </c>
      <c r="BO21" s="58"/>
      <c r="BP21" s="58"/>
      <c r="BQ21" s="58"/>
      <c r="BR21" s="70">
        <f t="shared" si="37"/>
        <v>0</v>
      </c>
      <c r="BS21" s="70">
        <f t="shared" si="38"/>
        <v>0</v>
      </c>
      <c r="BT21" s="66" t="str">
        <f t="shared" si="39"/>
        <v xml:space="preserve"> </v>
      </c>
      <c r="BU21" s="51"/>
      <c r="BV21" s="50"/>
      <c r="BW21" s="50"/>
      <c r="BX21" s="55">
        <f t="shared" si="40"/>
        <v>0</v>
      </c>
      <c r="BY21" s="50"/>
      <c r="BZ21" s="50"/>
      <c r="CA21" s="50"/>
      <c r="CB21" s="70">
        <f t="shared" si="41"/>
        <v>0</v>
      </c>
      <c r="CC21" s="70">
        <f t="shared" si="42"/>
        <v>0</v>
      </c>
      <c r="CD21" s="62" t="str">
        <f t="shared" si="43"/>
        <v xml:space="preserve"> </v>
      </c>
      <c r="CE21" s="38"/>
      <c r="CF21" s="58"/>
      <c r="CG21" s="58"/>
      <c r="CH21" s="55">
        <f t="shared" si="44"/>
        <v>0</v>
      </c>
      <c r="CI21" s="58"/>
      <c r="CJ21" s="58"/>
      <c r="CK21" s="58"/>
      <c r="CL21" s="70">
        <f t="shared" si="45"/>
        <v>0</v>
      </c>
      <c r="CM21" s="70">
        <f t="shared" si="46"/>
        <v>0</v>
      </c>
      <c r="CN21" s="66" t="str">
        <f t="shared" si="47"/>
        <v xml:space="preserve"> </v>
      </c>
      <c r="CO21" s="51"/>
      <c r="CP21" s="50"/>
      <c r="CQ21" s="50"/>
      <c r="CR21" s="55">
        <f t="shared" si="48"/>
        <v>0</v>
      </c>
      <c r="CS21" s="50"/>
      <c r="CT21" s="50"/>
      <c r="CU21" s="50"/>
      <c r="CV21" s="70">
        <f t="shared" si="49"/>
        <v>0</v>
      </c>
      <c r="CW21" s="70">
        <f t="shared" si="50"/>
        <v>0</v>
      </c>
      <c r="CX21" s="62" t="str">
        <f t="shared" si="51"/>
        <v xml:space="preserve"> </v>
      </c>
      <c r="CY21" s="38"/>
      <c r="CZ21" s="58"/>
      <c r="DA21" s="58"/>
      <c r="DB21" s="55">
        <f t="shared" si="52"/>
        <v>0</v>
      </c>
      <c r="DC21" s="58"/>
      <c r="DD21" s="58"/>
      <c r="DE21" s="58"/>
      <c r="DF21" s="70">
        <f t="shared" si="53"/>
        <v>0</v>
      </c>
      <c r="DG21" s="70">
        <f t="shared" si="54"/>
        <v>0</v>
      </c>
      <c r="DH21" s="66" t="str">
        <f t="shared" si="55"/>
        <v xml:space="preserve"> </v>
      </c>
      <c r="DI21" s="51"/>
      <c r="DJ21" s="50"/>
      <c r="DK21" s="50"/>
      <c r="DL21" s="55">
        <f t="shared" si="56"/>
        <v>0</v>
      </c>
      <c r="DM21" s="50"/>
      <c r="DN21" s="50"/>
      <c r="DO21" s="50"/>
      <c r="DP21" s="70">
        <f t="shared" si="57"/>
        <v>0</v>
      </c>
      <c r="DQ21" s="70">
        <f t="shared" si="58"/>
        <v>0</v>
      </c>
      <c r="DR21" s="62" t="str">
        <f t="shared" si="59"/>
        <v xml:space="preserve"> </v>
      </c>
      <c r="DS21" s="38">
        <f t="shared" si="67"/>
        <v>0</v>
      </c>
      <c r="DT21" s="58">
        <f t="shared" si="60"/>
        <v>0</v>
      </c>
      <c r="DU21" s="58">
        <f t="shared" si="60"/>
        <v>0</v>
      </c>
      <c r="DV21" s="55">
        <f t="shared" si="61"/>
        <v>0</v>
      </c>
      <c r="DW21" s="58">
        <f t="shared" si="62"/>
        <v>0</v>
      </c>
      <c r="DX21" s="58">
        <f t="shared" si="63"/>
        <v>0</v>
      </c>
      <c r="DY21" s="58">
        <f t="shared" si="64"/>
        <v>0</v>
      </c>
      <c r="DZ21" s="34">
        <f t="shared" si="65"/>
        <v>0</v>
      </c>
      <c r="EA21" s="34">
        <f t="shared" si="66"/>
        <v>0</v>
      </c>
      <c r="EB21" s="62" t="str">
        <f t="shared" si="68"/>
        <v xml:space="preserve"> </v>
      </c>
    </row>
    <row r="22" spans="1:132" x14ac:dyDescent="0.2">
      <c r="A22" s="11">
        <v>13</v>
      </c>
      <c r="B22" s="15"/>
      <c r="C22" s="51"/>
      <c r="D22" s="50"/>
      <c r="E22" s="50"/>
      <c r="F22" s="55">
        <f t="shared" si="12"/>
        <v>0</v>
      </c>
      <c r="G22" s="50"/>
      <c r="H22" s="50"/>
      <c r="I22" s="50"/>
      <c r="J22" s="70">
        <f t="shared" si="13"/>
        <v>0</v>
      </c>
      <c r="K22" s="70">
        <f t="shared" si="14"/>
        <v>0</v>
      </c>
      <c r="L22" s="62" t="str">
        <f t="shared" si="15"/>
        <v xml:space="preserve"> </v>
      </c>
      <c r="M22" s="51"/>
      <c r="N22" s="50"/>
      <c r="O22" s="50"/>
      <c r="P22" s="55">
        <f t="shared" si="16"/>
        <v>0</v>
      </c>
      <c r="Q22" s="50"/>
      <c r="R22" s="50"/>
      <c r="S22" s="50"/>
      <c r="T22" s="70">
        <f t="shared" si="17"/>
        <v>0</v>
      </c>
      <c r="U22" s="70">
        <f t="shared" si="18"/>
        <v>0</v>
      </c>
      <c r="V22" s="62" t="str">
        <f t="shared" si="19"/>
        <v xml:space="preserve"> </v>
      </c>
      <c r="W22" s="38"/>
      <c r="X22" s="58"/>
      <c r="Y22" s="58"/>
      <c r="Z22" s="55">
        <f t="shared" si="20"/>
        <v>0</v>
      </c>
      <c r="AA22" s="58"/>
      <c r="AB22" s="58"/>
      <c r="AC22" s="58"/>
      <c r="AD22" s="70">
        <f t="shared" si="21"/>
        <v>0</v>
      </c>
      <c r="AE22" s="70">
        <f t="shared" si="22"/>
        <v>0</v>
      </c>
      <c r="AF22" s="66" t="str">
        <f t="shared" si="23"/>
        <v xml:space="preserve"> </v>
      </c>
      <c r="AG22" s="51"/>
      <c r="AH22" s="50"/>
      <c r="AI22" s="50"/>
      <c r="AJ22" s="55">
        <f t="shared" si="24"/>
        <v>0</v>
      </c>
      <c r="AK22" s="50"/>
      <c r="AL22" s="50"/>
      <c r="AM22" s="50"/>
      <c r="AN22" s="70">
        <f t="shared" si="25"/>
        <v>0</v>
      </c>
      <c r="AO22" s="70">
        <f t="shared" si="26"/>
        <v>0</v>
      </c>
      <c r="AP22" s="62" t="str">
        <f t="shared" si="27"/>
        <v xml:space="preserve"> </v>
      </c>
      <c r="AQ22" s="38"/>
      <c r="AR22" s="58"/>
      <c r="AS22" s="58"/>
      <c r="AT22" s="55">
        <f t="shared" si="28"/>
        <v>0</v>
      </c>
      <c r="AU22" s="58"/>
      <c r="AV22" s="58"/>
      <c r="AW22" s="58"/>
      <c r="AX22" s="70">
        <f t="shared" si="29"/>
        <v>0</v>
      </c>
      <c r="AY22" s="70">
        <f t="shared" si="30"/>
        <v>0</v>
      </c>
      <c r="AZ22" s="66" t="str">
        <f t="shared" si="31"/>
        <v xml:space="preserve"> </v>
      </c>
      <c r="BA22" s="51"/>
      <c r="BB22" s="50"/>
      <c r="BC22" s="50"/>
      <c r="BD22" s="55">
        <f t="shared" si="32"/>
        <v>0</v>
      </c>
      <c r="BE22" s="50"/>
      <c r="BF22" s="50"/>
      <c r="BG22" s="50"/>
      <c r="BH22" s="70">
        <f t="shared" si="33"/>
        <v>0</v>
      </c>
      <c r="BI22" s="70">
        <f t="shared" si="34"/>
        <v>0</v>
      </c>
      <c r="BJ22" s="62" t="str">
        <f t="shared" si="35"/>
        <v xml:space="preserve"> </v>
      </c>
      <c r="BK22" s="38"/>
      <c r="BL22" s="58"/>
      <c r="BM22" s="58"/>
      <c r="BN22" s="55">
        <f t="shared" si="36"/>
        <v>0</v>
      </c>
      <c r="BO22" s="58"/>
      <c r="BP22" s="58"/>
      <c r="BQ22" s="58"/>
      <c r="BR22" s="70">
        <f t="shared" si="37"/>
        <v>0</v>
      </c>
      <c r="BS22" s="70">
        <f t="shared" si="38"/>
        <v>0</v>
      </c>
      <c r="BT22" s="66" t="str">
        <f t="shared" si="39"/>
        <v xml:space="preserve"> </v>
      </c>
      <c r="BU22" s="51"/>
      <c r="BV22" s="50"/>
      <c r="BW22" s="50"/>
      <c r="BX22" s="55">
        <f t="shared" si="40"/>
        <v>0</v>
      </c>
      <c r="BY22" s="50"/>
      <c r="BZ22" s="50"/>
      <c r="CA22" s="50"/>
      <c r="CB22" s="70">
        <f t="shared" si="41"/>
        <v>0</v>
      </c>
      <c r="CC22" s="70">
        <f t="shared" si="42"/>
        <v>0</v>
      </c>
      <c r="CD22" s="62" t="str">
        <f t="shared" si="43"/>
        <v xml:space="preserve"> </v>
      </c>
      <c r="CE22" s="38"/>
      <c r="CF22" s="58"/>
      <c r="CG22" s="58"/>
      <c r="CH22" s="55">
        <f t="shared" si="44"/>
        <v>0</v>
      </c>
      <c r="CI22" s="58"/>
      <c r="CJ22" s="58"/>
      <c r="CK22" s="58"/>
      <c r="CL22" s="70">
        <f t="shared" si="45"/>
        <v>0</v>
      </c>
      <c r="CM22" s="70">
        <f t="shared" si="46"/>
        <v>0</v>
      </c>
      <c r="CN22" s="66" t="str">
        <f t="shared" si="47"/>
        <v xml:space="preserve"> </v>
      </c>
      <c r="CO22" s="51"/>
      <c r="CP22" s="50"/>
      <c r="CQ22" s="50"/>
      <c r="CR22" s="55">
        <f t="shared" si="48"/>
        <v>0</v>
      </c>
      <c r="CS22" s="50"/>
      <c r="CT22" s="50"/>
      <c r="CU22" s="50"/>
      <c r="CV22" s="70">
        <f t="shared" si="49"/>
        <v>0</v>
      </c>
      <c r="CW22" s="70">
        <f t="shared" si="50"/>
        <v>0</v>
      </c>
      <c r="CX22" s="62" t="str">
        <f t="shared" si="51"/>
        <v xml:space="preserve"> </v>
      </c>
      <c r="CY22" s="38"/>
      <c r="CZ22" s="58"/>
      <c r="DA22" s="58"/>
      <c r="DB22" s="55">
        <f t="shared" si="52"/>
        <v>0</v>
      </c>
      <c r="DC22" s="58"/>
      <c r="DD22" s="58"/>
      <c r="DE22" s="58"/>
      <c r="DF22" s="70">
        <f t="shared" si="53"/>
        <v>0</v>
      </c>
      <c r="DG22" s="70">
        <f t="shared" si="54"/>
        <v>0</v>
      </c>
      <c r="DH22" s="66" t="str">
        <f t="shared" si="55"/>
        <v xml:space="preserve"> </v>
      </c>
      <c r="DI22" s="51"/>
      <c r="DJ22" s="50"/>
      <c r="DK22" s="50"/>
      <c r="DL22" s="55">
        <f t="shared" si="56"/>
        <v>0</v>
      </c>
      <c r="DM22" s="50"/>
      <c r="DN22" s="50"/>
      <c r="DO22" s="50"/>
      <c r="DP22" s="70">
        <f t="shared" si="57"/>
        <v>0</v>
      </c>
      <c r="DQ22" s="70">
        <f t="shared" si="58"/>
        <v>0</v>
      </c>
      <c r="DR22" s="62" t="str">
        <f t="shared" si="59"/>
        <v xml:space="preserve"> </v>
      </c>
      <c r="DS22" s="38">
        <f t="shared" si="67"/>
        <v>0</v>
      </c>
      <c r="DT22" s="58">
        <f t="shared" si="60"/>
        <v>0</v>
      </c>
      <c r="DU22" s="58">
        <f t="shared" si="60"/>
        <v>0</v>
      </c>
      <c r="DV22" s="55">
        <f t="shared" si="61"/>
        <v>0</v>
      </c>
      <c r="DW22" s="58">
        <f t="shared" si="62"/>
        <v>0</v>
      </c>
      <c r="DX22" s="58">
        <f t="shared" si="63"/>
        <v>0</v>
      </c>
      <c r="DY22" s="58">
        <f t="shared" si="64"/>
        <v>0</v>
      </c>
      <c r="DZ22" s="34">
        <f t="shared" si="65"/>
        <v>0</v>
      </c>
      <c r="EA22" s="34">
        <f t="shared" si="66"/>
        <v>0</v>
      </c>
      <c r="EB22" s="62" t="str">
        <f t="shared" si="68"/>
        <v xml:space="preserve"> </v>
      </c>
    </row>
    <row r="23" spans="1:132" x14ac:dyDescent="0.2">
      <c r="A23" s="11">
        <v>14</v>
      </c>
      <c r="B23" s="15"/>
      <c r="C23" s="51"/>
      <c r="D23" s="50"/>
      <c r="E23" s="50"/>
      <c r="F23" s="55">
        <f t="shared" si="12"/>
        <v>0</v>
      </c>
      <c r="G23" s="50"/>
      <c r="H23" s="50"/>
      <c r="I23" s="50"/>
      <c r="J23" s="70">
        <f t="shared" si="13"/>
        <v>0</v>
      </c>
      <c r="K23" s="70">
        <f t="shared" si="14"/>
        <v>0</v>
      </c>
      <c r="L23" s="62" t="str">
        <f t="shared" si="15"/>
        <v xml:space="preserve"> </v>
      </c>
      <c r="M23" s="51"/>
      <c r="N23" s="50"/>
      <c r="O23" s="50"/>
      <c r="P23" s="55">
        <f t="shared" si="16"/>
        <v>0</v>
      </c>
      <c r="Q23" s="50"/>
      <c r="R23" s="50"/>
      <c r="S23" s="50"/>
      <c r="T23" s="70">
        <f t="shared" si="17"/>
        <v>0</v>
      </c>
      <c r="U23" s="70">
        <f t="shared" si="18"/>
        <v>0</v>
      </c>
      <c r="V23" s="62" t="str">
        <f t="shared" si="19"/>
        <v xml:space="preserve"> </v>
      </c>
      <c r="W23" s="38"/>
      <c r="X23" s="58"/>
      <c r="Y23" s="58"/>
      <c r="Z23" s="55">
        <f t="shared" si="20"/>
        <v>0</v>
      </c>
      <c r="AA23" s="58"/>
      <c r="AB23" s="58"/>
      <c r="AC23" s="58"/>
      <c r="AD23" s="70">
        <f t="shared" si="21"/>
        <v>0</v>
      </c>
      <c r="AE23" s="70">
        <f t="shared" si="22"/>
        <v>0</v>
      </c>
      <c r="AF23" s="66" t="str">
        <f t="shared" si="23"/>
        <v xml:space="preserve"> </v>
      </c>
      <c r="AG23" s="51"/>
      <c r="AH23" s="50"/>
      <c r="AI23" s="50"/>
      <c r="AJ23" s="55">
        <f t="shared" si="24"/>
        <v>0</v>
      </c>
      <c r="AK23" s="50"/>
      <c r="AL23" s="50"/>
      <c r="AM23" s="50"/>
      <c r="AN23" s="70">
        <f t="shared" si="25"/>
        <v>0</v>
      </c>
      <c r="AO23" s="70">
        <f t="shared" si="26"/>
        <v>0</v>
      </c>
      <c r="AP23" s="62" t="str">
        <f t="shared" si="27"/>
        <v xml:space="preserve"> </v>
      </c>
      <c r="AQ23" s="38"/>
      <c r="AR23" s="58"/>
      <c r="AS23" s="58"/>
      <c r="AT23" s="55">
        <f t="shared" si="28"/>
        <v>0</v>
      </c>
      <c r="AU23" s="58"/>
      <c r="AV23" s="58"/>
      <c r="AW23" s="58"/>
      <c r="AX23" s="70">
        <f t="shared" si="29"/>
        <v>0</v>
      </c>
      <c r="AY23" s="70">
        <f t="shared" si="30"/>
        <v>0</v>
      </c>
      <c r="AZ23" s="66" t="str">
        <f t="shared" si="31"/>
        <v xml:space="preserve"> </v>
      </c>
      <c r="BA23" s="51"/>
      <c r="BB23" s="50"/>
      <c r="BC23" s="50"/>
      <c r="BD23" s="55">
        <f t="shared" si="32"/>
        <v>0</v>
      </c>
      <c r="BE23" s="50"/>
      <c r="BF23" s="50"/>
      <c r="BG23" s="50"/>
      <c r="BH23" s="70">
        <f t="shared" si="33"/>
        <v>0</v>
      </c>
      <c r="BI23" s="70">
        <f t="shared" si="34"/>
        <v>0</v>
      </c>
      <c r="BJ23" s="62" t="str">
        <f t="shared" si="35"/>
        <v xml:space="preserve"> </v>
      </c>
      <c r="BK23" s="38"/>
      <c r="BL23" s="58"/>
      <c r="BM23" s="58"/>
      <c r="BN23" s="55">
        <f t="shared" si="36"/>
        <v>0</v>
      </c>
      <c r="BO23" s="58"/>
      <c r="BP23" s="58"/>
      <c r="BQ23" s="58"/>
      <c r="BR23" s="70">
        <f t="shared" si="37"/>
        <v>0</v>
      </c>
      <c r="BS23" s="70">
        <f t="shared" si="38"/>
        <v>0</v>
      </c>
      <c r="BT23" s="66" t="str">
        <f t="shared" si="39"/>
        <v xml:space="preserve"> </v>
      </c>
      <c r="BU23" s="51"/>
      <c r="BV23" s="50"/>
      <c r="BW23" s="50"/>
      <c r="BX23" s="55">
        <f t="shared" si="40"/>
        <v>0</v>
      </c>
      <c r="BY23" s="50"/>
      <c r="BZ23" s="50"/>
      <c r="CA23" s="50"/>
      <c r="CB23" s="70">
        <f t="shared" si="41"/>
        <v>0</v>
      </c>
      <c r="CC23" s="70">
        <f t="shared" si="42"/>
        <v>0</v>
      </c>
      <c r="CD23" s="62" t="str">
        <f t="shared" si="43"/>
        <v xml:space="preserve"> </v>
      </c>
      <c r="CE23" s="38"/>
      <c r="CF23" s="58"/>
      <c r="CG23" s="58"/>
      <c r="CH23" s="55">
        <f t="shared" si="44"/>
        <v>0</v>
      </c>
      <c r="CI23" s="58"/>
      <c r="CJ23" s="58"/>
      <c r="CK23" s="58"/>
      <c r="CL23" s="70">
        <f t="shared" si="45"/>
        <v>0</v>
      </c>
      <c r="CM23" s="70">
        <f t="shared" si="46"/>
        <v>0</v>
      </c>
      <c r="CN23" s="66" t="str">
        <f t="shared" si="47"/>
        <v xml:space="preserve"> </v>
      </c>
      <c r="CO23" s="51"/>
      <c r="CP23" s="50"/>
      <c r="CQ23" s="50"/>
      <c r="CR23" s="55">
        <f t="shared" si="48"/>
        <v>0</v>
      </c>
      <c r="CS23" s="50"/>
      <c r="CT23" s="50"/>
      <c r="CU23" s="50"/>
      <c r="CV23" s="70">
        <f t="shared" si="49"/>
        <v>0</v>
      </c>
      <c r="CW23" s="70">
        <f t="shared" si="50"/>
        <v>0</v>
      </c>
      <c r="CX23" s="62" t="str">
        <f t="shared" si="51"/>
        <v xml:space="preserve"> </v>
      </c>
      <c r="CY23" s="38"/>
      <c r="CZ23" s="58"/>
      <c r="DA23" s="58"/>
      <c r="DB23" s="55">
        <f t="shared" si="52"/>
        <v>0</v>
      </c>
      <c r="DC23" s="58"/>
      <c r="DD23" s="58"/>
      <c r="DE23" s="58"/>
      <c r="DF23" s="70">
        <f t="shared" si="53"/>
        <v>0</v>
      </c>
      <c r="DG23" s="70">
        <f t="shared" si="54"/>
        <v>0</v>
      </c>
      <c r="DH23" s="66" t="str">
        <f t="shared" si="55"/>
        <v xml:space="preserve"> </v>
      </c>
      <c r="DI23" s="51"/>
      <c r="DJ23" s="50"/>
      <c r="DK23" s="50"/>
      <c r="DL23" s="55">
        <f t="shared" si="56"/>
        <v>0</v>
      </c>
      <c r="DM23" s="50"/>
      <c r="DN23" s="50"/>
      <c r="DO23" s="50"/>
      <c r="DP23" s="70">
        <f t="shared" si="57"/>
        <v>0</v>
      </c>
      <c r="DQ23" s="70">
        <f t="shared" si="58"/>
        <v>0</v>
      </c>
      <c r="DR23" s="62" t="str">
        <f t="shared" si="59"/>
        <v xml:space="preserve"> </v>
      </c>
      <c r="DS23" s="38">
        <f t="shared" si="67"/>
        <v>0</v>
      </c>
      <c r="DT23" s="58">
        <f t="shared" si="60"/>
        <v>0</v>
      </c>
      <c r="DU23" s="58">
        <f t="shared" si="60"/>
        <v>0</v>
      </c>
      <c r="DV23" s="55">
        <f t="shared" si="61"/>
        <v>0</v>
      </c>
      <c r="DW23" s="58">
        <f t="shared" si="62"/>
        <v>0</v>
      </c>
      <c r="DX23" s="58">
        <f t="shared" si="63"/>
        <v>0</v>
      </c>
      <c r="DY23" s="58">
        <f t="shared" si="64"/>
        <v>0</v>
      </c>
      <c r="DZ23" s="34">
        <f t="shared" si="65"/>
        <v>0</v>
      </c>
      <c r="EA23" s="34">
        <f t="shared" si="66"/>
        <v>0</v>
      </c>
      <c r="EB23" s="62" t="str">
        <f t="shared" si="68"/>
        <v xml:space="preserve"> </v>
      </c>
    </row>
    <row r="24" spans="1:132" x14ac:dyDescent="0.2">
      <c r="A24" s="11">
        <v>15</v>
      </c>
      <c r="B24" s="15"/>
      <c r="C24" s="51"/>
      <c r="D24" s="50"/>
      <c r="E24" s="50"/>
      <c r="F24" s="55">
        <f t="shared" si="12"/>
        <v>0</v>
      </c>
      <c r="G24" s="50"/>
      <c r="H24" s="50"/>
      <c r="I24" s="50"/>
      <c r="J24" s="70">
        <f t="shared" si="13"/>
        <v>0</v>
      </c>
      <c r="K24" s="70">
        <f t="shared" si="14"/>
        <v>0</v>
      </c>
      <c r="L24" s="62" t="str">
        <f t="shared" si="15"/>
        <v xml:space="preserve"> </v>
      </c>
      <c r="M24" s="51"/>
      <c r="N24" s="50"/>
      <c r="O24" s="50"/>
      <c r="P24" s="55">
        <f t="shared" si="16"/>
        <v>0</v>
      </c>
      <c r="Q24" s="50"/>
      <c r="R24" s="50"/>
      <c r="S24" s="50"/>
      <c r="T24" s="70">
        <f t="shared" si="17"/>
        <v>0</v>
      </c>
      <c r="U24" s="70">
        <f t="shared" si="18"/>
        <v>0</v>
      </c>
      <c r="V24" s="62" t="str">
        <f t="shared" si="19"/>
        <v xml:space="preserve"> </v>
      </c>
      <c r="W24" s="38"/>
      <c r="X24" s="58"/>
      <c r="Y24" s="58"/>
      <c r="Z24" s="55">
        <f t="shared" si="20"/>
        <v>0</v>
      </c>
      <c r="AA24" s="58"/>
      <c r="AB24" s="58"/>
      <c r="AC24" s="58"/>
      <c r="AD24" s="70">
        <f t="shared" si="21"/>
        <v>0</v>
      </c>
      <c r="AE24" s="70">
        <f t="shared" si="22"/>
        <v>0</v>
      </c>
      <c r="AF24" s="66" t="str">
        <f t="shared" si="23"/>
        <v xml:space="preserve"> </v>
      </c>
      <c r="AG24" s="51"/>
      <c r="AH24" s="50"/>
      <c r="AI24" s="50"/>
      <c r="AJ24" s="55">
        <f t="shared" si="24"/>
        <v>0</v>
      </c>
      <c r="AK24" s="50"/>
      <c r="AL24" s="50"/>
      <c r="AM24" s="50"/>
      <c r="AN24" s="70">
        <f t="shared" si="25"/>
        <v>0</v>
      </c>
      <c r="AO24" s="70">
        <f t="shared" si="26"/>
        <v>0</v>
      </c>
      <c r="AP24" s="62" t="str">
        <f t="shared" si="27"/>
        <v xml:space="preserve"> </v>
      </c>
      <c r="AQ24" s="38"/>
      <c r="AR24" s="58"/>
      <c r="AS24" s="58"/>
      <c r="AT24" s="55">
        <f t="shared" si="28"/>
        <v>0</v>
      </c>
      <c r="AU24" s="58"/>
      <c r="AV24" s="58"/>
      <c r="AW24" s="58"/>
      <c r="AX24" s="70">
        <f t="shared" si="29"/>
        <v>0</v>
      </c>
      <c r="AY24" s="70">
        <f t="shared" si="30"/>
        <v>0</v>
      </c>
      <c r="AZ24" s="66" t="str">
        <f t="shared" si="31"/>
        <v xml:space="preserve"> </v>
      </c>
      <c r="BA24" s="51"/>
      <c r="BB24" s="50"/>
      <c r="BC24" s="50"/>
      <c r="BD24" s="55">
        <f t="shared" si="32"/>
        <v>0</v>
      </c>
      <c r="BE24" s="50"/>
      <c r="BF24" s="50"/>
      <c r="BG24" s="50"/>
      <c r="BH24" s="70">
        <f t="shared" si="33"/>
        <v>0</v>
      </c>
      <c r="BI24" s="70">
        <f t="shared" si="34"/>
        <v>0</v>
      </c>
      <c r="BJ24" s="62" t="str">
        <f t="shared" si="35"/>
        <v xml:space="preserve"> </v>
      </c>
      <c r="BK24" s="38"/>
      <c r="BL24" s="58"/>
      <c r="BM24" s="58"/>
      <c r="BN24" s="55">
        <f t="shared" si="36"/>
        <v>0</v>
      </c>
      <c r="BO24" s="58"/>
      <c r="BP24" s="58"/>
      <c r="BQ24" s="58"/>
      <c r="BR24" s="70">
        <f t="shared" si="37"/>
        <v>0</v>
      </c>
      <c r="BS24" s="70">
        <f t="shared" si="38"/>
        <v>0</v>
      </c>
      <c r="BT24" s="66" t="str">
        <f t="shared" si="39"/>
        <v xml:space="preserve"> </v>
      </c>
      <c r="BU24" s="51"/>
      <c r="BV24" s="50"/>
      <c r="BW24" s="50"/>
      <c r="BX24" s="55">
        <f t="shared" si="40"/>
        <v>0</v>
      </c>
      <c r="BY24" s="50"/>
      <c r="BZ24" s="50"/>
      <c r="CA24" s="50"/>
      <c r="CB24" s="70">
        <f t="shared" si="41"/>
        <v>0</v>
      </c>
      <c r="CC24" s="70">
        <f t="shared" si="42"/>
        <v>0</v>
      </c>
      <c r="CD24" s="62" t="str">
        <f t="shared" si="43"/>
        <v xml:space="preserve"> </v>
      </c>
      <c r="CE24" s="38"/>
      <c r="CF24" s="58"/>
      <c r="CG24" s="58"/>
      <c r="CH24" s="55">
        <f t="shared" si="44"/>
        <v>0</v>
      </c>
      <c r="CI24" s="58"/>
      <c r="CJ24" s="58"/>
      <c r="CK24" s="58"/>
      <c r="CL24" s="70">
        <f t="shared" si="45"/>
        <v>0</v>
      </c>
      <c r="CM24" s="70">
        <f t="shared" si="46"/>
        <v>0</v>
      </c>
      <c r="CN24" s="66" t="str">
        <f t="shared" si="47"/>
        <v xml:space="preserve"> </v>
      </c>
      <c r="CO24" s="51"/>
      <c r="CP24" s="50"/>
      <c r="CQ24" s="50"/>
      <c r="CR24" s="55">
        <f t="shared" si="48"/>
        <v>0</v>
      </c>
      <c r="CS24" s="50"/>
      <c r="CT24" s="50"/>
      <c r="CU24" s="50"/>
      <c r="CV24" s="70">
        <f t="shared" si="49"/>
        <v>0</v>
      </c>
      <c r="CW24" s="70">
        <f t="shared" si="50"/>
        <v>0</v>
      </c>
      <c r="CX24" s="62" t="str">
        <f t="shared" si="51"/>
        <v xml:space="preserve"> </v>
      </c>
      <c r="CY24" s="38"/>
      <c r="CZ24" s="58"/>
      <c r="DA24" s="58"/>
      <c r="DB24" s="55">
        <f t="shared" si="52"/>
        <v>0</v>
      </c>
      <c r="DC24" s="58"/>
      <c r="DD24" s="58"/>
      <c r="DE24" s="58"/>
      <c r="DF24" s="70">
        <f t="shared" si="53"/>
        <v>0</v>
      </c>
      <c r="DG24" s="70">
        <f t="shared" si="54"/>
        <v>0</v>
      </c>
      <c r="DH24" s="66" t="str">
        <f t="shared" si="55"/>
        <v xml:space="preserve"> </v>
      </c>
      <c r="DI24" s="51"/>
      <c r="DJ24" s="50"/>
      <c r="DK24" s="50"/>
      <c r="DL24" s="55">
        <f t="shared" si="56"/>
        <v>0</v>
      </c>
      <c r="DM24" s="50"/>
      <c r="DN24" s="50"/>
      <c r="DO24" s="50"/>
      <c r="DP24" s="70">
        <f t="shared" si="57"/>
        <v>0</v>
      </c>
      <c r="DQ24" s="70">
        <f t="shared" si="58"/>
        <v>0</v>
      </c>
      <c r="DR24" s="62" t="str">
        <f t="shared" si="59"/>
        <v xml:space="preserve"> </v>
      </c>
      <c r="DS24" s="38">
        <f t="shared" si="67"/>
        <v>0</v>
      </c>
      <c r="DT24" s="58">
        <f t="shared" si="60"/>
        <v>0</v>
      </c>
      <c r="DU24" s="58">
        <f t="shared" si="60"/>
        <v>0</v>
      </c>
      <c r="DV24" s="55">
        <f t="shared" si="61"/>
        <v>0</v>
      </c>
      <c r="DW24" s="58">
        <f t="shared" si="62"/>
        <v>0</v>
      </c>
      <c r="DX24" s="58">
        <f t="shared" si="63"/>
        <v>0</v>
      </c>
      <c r="DY24" s="58">
        <f t="shared" si="64"/>
        <v>0</v>
      </c>
      <c r="DZ24" s="34">
        <f t="shared" si="65"/>
        <v>0</v>
      </c>
      <c r="EA24" s="34">
        <f t="shared" si="66"/>
        <v>0</v>
      </c>
      <c r="EB24" s="62" t="str">
        <f t="shared" si="68"/>
        <v xml:space="preserve"> </v>
      </c>
    </row>
    <row r="25" spans="1:132" x14ac:dyDescent="0.2">
      <c r="A25" s="11">
        <v>16</v>
      </c>
      <c r="B25" s="15"/>
      <c r="C25" s="51"/>
      <c r="D25" s="50"/>
      <c r="E25" s="50"/>
      <c r="F25" s="55">
        <f t="shared" si="12"/>
        <v>0</v>
      </c>
      <c r="G25" s="50"/>
      <c r="H25" s="50"/>
      <c r="I25" s="50"/>
      <c r="J25" s="70">
        <f t="shared" si="13"/>
        <v>0</v>
      </c>
      <c r="K25" s="70">
        <f t="shared" si="14"/>
        <v>0</v>
      </c>
      <c r="L25" s="62" t="str">
        <f t="shared" si="15"/>
        <v xml:space="preserve"> </v>
      </c>
      <c r="M25" s="51"/>
      <c r="N25" s="50"/>
      <c r="O25" s="50"/>
      <c r="P25" s="55">
        <f t="shared" si="16"/>
        <v>0</v>
      </c>
      <c r="Q25" s="50"/>
      <c r="R25" s="50"/>
      <c r="S25" s="50"/>
      <c r="T25" s="70">
        <f t="shared" si="17"/>
        <v>0</v>
      </c>
      <c r="U25" s="70">
        <f t="shared" si="18"/>
        <v>0</v>
      </c>
      <c r="V25" s="62" t="str">
        <f t="shared" si="19"/>
        <v xml:space="preserve"> </v>
      </c>
      <c r="W25" s="38"/>
      <c r="X25" s="58"/>
      <c r="Y25" s="58"/>
      <c r="Z25" s="55">
        <f t="shared" si="20"/>
        <v>0</v>
      </c>
      <c r="AA25" s="58"/>
      <c r="AB25" s="58"/>
      <c r="AC25" s="58"/>
      <c r="AD25" s="70">
        <f t="shared" si="21"/>
        <v>0</v>
      </c>
      <c r="AE25" s="70">
        <f t="shared" si="22"/>
        <v>0</v>
      </c>
      <c r="AF25" s="66" t="str">
        <f t="shared" si="23"/>
        <v xml:space="preserve"> </v>
      </c>
      <c r="AG25" s="51"/>
      <c r="AH25" s="50"/>
      <c r="AI25" s="50"/>
      <c r="AJ25" s="55">
        <f t="shared" si="24"/>
        <v>0</v>
      </c>
      <c r="AK25" s="50"/>
      <c r="AL25" s="50"/>
      <c r="AM25" s="50"/>
      <c r="AN25" s="70">
        <f t="shared" si="25"/>
        <v>0</v>
      </c>
      <c r="AO25" s="70">
        <f t="shared" si="26"/>
        <v>0</v>
      </c>
      <c r="AP25" s="62" t="str">
        <f t="shared" si="27"/>
        <v xml:space="preserve"> </v>
      </c>
      <c r="AQ25" s="38"/>
      <c r="AR25" s="58"/>
      <c r="AS25" s="58"/>
      <c r="AT25" s="55">
        <f t="shared" si="28"/>
        <v>0</v>
      </c>
      <c r="AU25" s="58"/>
      <c r="AV25" s="58"/>
      <c r="AW25" s="58"/>
      <c r="AX25" s="70">
        <f t="shared" si="29"/>
        <v>0</v>
      </c>
      <c r="AY25" s="70">
        <f t="shared" si="30"/>
        <v>0</v>
      </c>
      <c r="AZ25" s="66" t="str">
        <f t="shared" si="31"/>
        <v xml:space="preserve"> </v>
      </c>
      <c r="BA25" s="51"/>
      <c r="BB25" s="50"/>
      <c r="BC25" s="50"/>
      <c r="BD25" s="55">
        <f t="shared" si="32"/>
        <v>0</v>
      </c>
      <c r="BE25" s="50"/>
      <c r="BF25" s="50"/>
      <c r="BG25" s="50"/>
      <c r="BH25" s="70">
        <f t="shared" si="33"/>
        <v>0</v>
      </c>
      <c r="BI25" s="70">
        <f t="shared" si="34"/>
        <v>0</v>
      </c>
      <c r="BJ25" s="62" t="str">
        <f t="shared" si="35"/>
        <v xml:space="preserve"> </v>
      </c>
      <c r="BK25" s="38"/>
      <c r="BL25" s="58"/>
      <c r="BM25" s="58"/>
      <c r="BN25" s="55">
        <f t="shared" si="36"/>
        <v>0</v>
      </c>
      <c r="BO25" s="58"/>
      <c r="BP25" s="58"/>
      <c r="BQ25" s="58"/>
      <c r="BR25" s="70">
        <f t="shared" si="37"/>
        <v>0</v>
      </c>
      <c r="BS25" s="70">
        <f t="shared" si="38"/>
        <v>0</v>
      </c>
      <c r="BT25" s="66" t="str">
        <f t="shared" si="39"/>
        <v xml:space="preserve"> </v>
      </c>
      <c r="BU25" s="51"/>
      <c r="BV25" s="50"/>
      <c r="BW25" s="50"/>
      <c r="BX25" s="55">
        <f t="shared" si="40"/>
        <v>0</v>
      </c>
      <c r="BY25" s="50"/>
      <c r="BZ25" s="50"/>
      <c r="CA25" s="50"/>
      <c r="CB25" s="70">
        <f t="shared" si="41"/>
        <v>0</v>
      </c>
      <c r="CC25" s="70">
        <f t="shared" si="42"/>
        <v>0</v>
      </c>
      <c r="CD25" s="62" t="str">
        <f t="shared" si="43"/>
        <v xml:space="preserve"> </v>
      </c>
      <c r="CE25" s="38"/>
      <c r="CF25" s="58"/>
      <c r="CG25" s="58"/>
      <c r="CH25" s="55">
        <f t="shared" si="44"/>
        <v>0</v>
      </c>
      <c r="CI25" s="58"/>
      <c r="CJ25" s="58"/>
      <c r="CK25" s="58"/>
      <c r="CL25" s="70">
        <f t="shared" si="45"/>
        <v>0</v>
      </c>
      <c r="CM25" s="70">
        <f t="shared" si="46"/>
        <v>0</v>
      </c>
      <c r="CN25" s="66" t="str">
        <f t="shared" si="47"/>
        <v xml:space="preserve"> </v>
      </c>
      <c r="CO25" s="51"/>
      <c r="CP25" s="50"/>
      <c r="CQ25" s="50"/>
      <c r="CR25" s="55">
        <f t="shared" si="48"/>
        <v>0</v>
      </c>
      <c r="CS25" s="50"/>
      <c r="CT25" s="50"/>
      <c r="CU25" s="50"/>
      <c r="CV25" s="70">
        <f t="shared" si="49"/>
        <v>0</v>
      </c>
      <c r="CW25" s="70">
        <f t="shared" si="50"/>
        <v>0</v>
      </c>
      <c r="CX25" s="62" t="str">
        <f t="shared" si="51"/>
        <v xml:space="preserve"> </v>
      </c>
      <c r="CY25" s="38"/>
      <c r="CZ25" s="58"/>
      <c r="DA25" s="58"/>
      <c r="DB25" s="55">
        <f t="shared" si="52"/>
        <v>0</v>
      </c>
      <c r="DC25" s="58"/>
      <c r="DD25" s="58"/>
      <c r="DE25" s="58"/>
      <c r="DF25" s="70">
        <f t="shared" si="53"/>
        <v>0</v>
      </c>
      <c r="DG25" s="70">
        <f t="shared" si="54"/>
        <v>0</v>
      </c>
      <c r="DH25" s="66" t="str">
        <f t="shared" si="55"/>
        <v xml:space="preserve"> </v>
      </c>
      <c r="DI25" s="51"/>
      <c r="DJ25" s="50"/>
      <c r="DK25" s="50"/>
      <c r="DL25" s="55">
        <f t="shared" si="56"/>
        <v>0</v>
      </c>
      <c r="DM25" s="50"/>
      <c r="DN25" s="50"/>
      <c r="DO25" s="50"/>
      <c r="DP25" s="70">
        <f t="shared" si="57"/>
        <v>0</v>
      </c>
      <c r="DQ25" s="70">
        <f t="shared" si="58"/>
        <v>0</v>
      </c>
      <c r="DR25" s="62" t="str">
        <f t="shared" si="59"/>
        <v xml:space="preserve"> </v>
      </c>
      <c r="DS25" s="38">
        <f t="shared" si="67"/>
        <v>0</v>
      </c>
      <c r="DT25" s="58">
        <f t="shared" si="60"/>
        <v>0</v>
      </c>
      <c r="DU25" s="58">
        <f t="shared" si="60"/>
        <v>0</v>
      </c>
      <c r="DV25" s="55">
        <f t="shared" si="61"/>
        <v>0</v>
      </c>
      <c r="DW25" s="58">
        <f t="shared" si="62"/>
        <v>0</v>
      </c>
      <c r="DX25" s="58">
        <f t="shared" si="63"/>
        <v>0</v>
      </c>
      <c r="DY25" s="58">
        <f t="shared" si="64"/>
        <v>0</v>
      </c>
      <c r="DZ25" s="34">
        <f t="shared" si="65"/>
        <v>0</v>
      </c>
      <c r="EA25" s="34">
        <f t="shared" si="66"/>
        <v>0</v>
      </c>
      <c r="EB25" s="62" t="str">
        <f t="shared" si="68"/>
        <v xml:space="preserve"> </v>
      </c>
    </row>
    <row r="26" spans="1:132" x14ac:dyDescent="0.2">
      <c r="A26" s="11">
        <v>17</v>
      </c>
      <c r="B26" s="15"/>
      <c r="C26" s="51"/>
      <c r="D26" s="50"/>
      <c r="E26" s="50"/>
      <c r="F26" s="55">
        <f t="shared" si="12"/>
        <v>0</v>
      </c>
      <c r="G26" s="50"/>
      <c r="H26" s="50"/>
      <c r="I26" s="50"/>
      <c r="J26" s="70">
        <f t="shared" si="13"/>
        <v>0</v>
      </c>
      <c r="K26" s="70">
        <f t="shared" si="14"/>
        <v>0</v>
      </c>
      <c r="L26" s="62" t="str">
        <f t="shared" si="15"/>
        <v xml:space="preserve"> </v>
      </c>
      <c r="M26" s="51"/>
      <c r="N26" s="50"/>
      <c r="O26" s="50"/>
      <c r="P26" s="55">
        <f t="shared" si="16"/>
        <v>0</v>
      </c>
      <c r="Q26" s="50"/>
      <c r="R26" s="50"/>
      <c r="S26" s="50"/>
      <c r="T26" s="70">
        <f t="shared" si="17"/>
        <v>0</v>
      </c>
      <c r="U26" s="70">
        <f t="shared" si="18"/>
        <v>0</v>
      </c>
      <c r="V26" s="62" t="str">
        <f t="shared" si="19"/>
        <v xml:space="preserve"> </v>
      </c>
      <c r="W26" s="38"/>
      <c r="X26" s="58"/>
      <c r="Y26" s="58"/>
      <c r="Z26" s="55">
        <f t="shared" si="20"/>
        <v>0</v>
      </c>
      <c r="AA26" s="58"/>
      <c r="AB26" s="58"/>
      <c r="AC26" s="58"/>
      <c r="AD26" s="70">
        <f t="shared" si="21"/>
        <v>0</v>
      </c>
      <c r="AE26" s="70">
        <f t="shared" si="22"/>
        <v>0</v>
      </c>
      <c r="AF26" s="66" t="str">
        <f t="shared" si="23"/>
        <v xml:space="preserve"> </v>
      </c>
      <c r="AG26" s="51"/>
      <c r="AH26" s="50"/>
      <c r="AI26" s="50"/>
      <c r="AJ26" s="55">
        <f t="shared" si="24"/>
        <v>0</v>
      </c>
      <c r="AK26" s="50"/>
      <c r="AL26" s="50"/>
      <c r="AM26" s="50"/>
      <c r="AN26" s="70">
        <f t="shared" si="25"/>
        <v>0</v>
      </c>
      <c r="AO26" s="70">
        <f t="shared" si="26"/>
        <v>0</v>
      </c>
      <c r="AP26" s="62" t="str">
        <f t="shared" si="27"/>
        <v xml:space="preserve"> </v>
      </c>
      <c r="AQ26" s="38"/>
      <c r="AR26" s="58"/>
      <c r="AS26" s="58"/>
      <c r="AT26" s="55">
        <f t="shared" si="28"/>
        <v>0</v>
      </c>
      <c r="AU26" s="58"/>
      <c r="AV26" s="58"/>
      <c r="AW26" s="58"/>
      <c r="AX26" s="70">
        <f t="shared" si="29"/>
        <v>0</v>
      </c>
      <c r="AY26" s="70">
        <f t="shared" si="30"/>
        <v>0</v>
      </c>
      <c r="AZ26" s="66" t="str">
        <f t="shared" si="31"/>
        <v xml:space="preserve"> </v>
      </c>
      <c r="BA26" s="51"/>
      <c r="BB26" s="50"/>
      <c r="BC26" s="50"/>
      <c r="BD26" s="55">
        <f t="shared" si="32"/>
        <v>0</v>
      </c>
      <c r="BE26" s="50"/>
      <c r="BF26" s="50"/>
      <c r="BG26" s="50"/>
      <c r="BH26" s="70">
        <f t="shared" si="33"/>
        <v>0</v>
      </c>
      <c r="BI26" s="70">
        <f t="shared" si="34"/>
        <v>0</v>
      </c>
      <c r="BJ26" s="62" t="str">
        <f t="shared" si="35"/>
        <v xml:space="preserve"> </v>
      </c>
      <c r="BK26" s="38"/>
      <c r="BL26" s="58"/>
      <c r="BM26" s="58"/>
      <c r="BN26" s="55">
        <f t="shared" si="36"/>
        <v>0</v>
      </c>
      <c r="BO26" s="58"/>
      <c r="BP26" s="58"/>
      <c r="BQ26" s="58"/>
      <c r="BR26" s="70">
        <f t="shared" si="37"/>
        <v>0</v>
      </c>
      <c r="BS26" s="70">
        <f t="shared" si="38"/>
        <v>0</v>
      </c>
      <c r="BT26" s="66" t="str">
        <f t="shared" si="39"/>
        <v xml:space="preserve"> </v>
      </c>
      <c r="BU26" s="51"/>
      <c r="BV26" s="50"/>
      <c r="BW26" s="50"/>
      <c r="BX26" s="55">
        <f t="shared" si="40"/>
        <v>0</v>
      </c>
      <c r="BY26" s="50"/>
      <c r="BZ26" s="50"/>
      <c r="CA26" s="50"/>
      <c r="CB26" s="70">
        <f t="shared" si="41"/>
        <v>0</v>
      </c>
      <c r="CC26" s="70">
        <f t="shared" si="42"/>
        <v>0</v>
      </c>
      <c r="CD26" s="62" t="str">
        <f t="shared" si="43"/>
        <v xml:space="preserve"> </v>
      </c>
      <c r="CE26" s="38"/>
      <c r="CF26" s="58"/>
      <c r="CG26" s="58"/>
      <c r="CH26" s="55">
        <f t="shared" si="44"/>
        <v>0</v>
      </c>
      <c r="CI26" s="58"/>
      <c r="CJ26" s="58"/>
      <c r="CK26" s="58"/>
      <c r="CL26" s="70">
        <f t="shared" si="45"/>
        <v>0</v>
      </c>
      <c r="CM26" s="70">
        <f t="shared" si="46"/>
        <v>0</v>
      </c>
      <c r="CN26" s="66" t="str">
        <f t="shared" si="47"/>
        <v xml:space="preserve"> </v>
      </c>
      <c r="CO26" s="51"/>
      <c r="CP26" s="50"/>
      <c r="CQ26" s="50"/>
      <c r="CR26" s="55">
        <f t="shared" si="48"/>
        <v>0</v>
      </c>
      <c r="CS26" s="50"/>
      <c r="CT26" s="50"/>
      <c r="CU26" s="50"/>
      <c r="CV26" s="70">
        <f t="shared" si="49"/>
        <v>0</v>
      </c>
      <c r="CW26" s="70">
        <f t="shared" si="50"/>
        <v>0</v>
      </c>
      <c r="CX26" s="62" t="str">
        <f t="shared" si="51"/>
        <v xml:space="preserve"> </v>
      </c>
      <c r="CY26" s="38"/>
      <c r="CZ26" s="58"/>
      <c r="DA26" s="58"/>
      <c r="DB26" s="55">
        <f t="shared" si="52"/>
        <v>0</v>
      </c>
      <c r="DC26" s="58"/>
      <c r="DD26" s="58"/>
      <c r="DE26" s="58"/>
      <c r="DF26" s="70">
        <f t="shared" si="53"/>
        <v>0</v>
      </c>
      <c r="DG26" s="70">
        <f t="shared" si="54"/>
        <v>0</v>
      </c>
      <c r="DH26" s="66" t="str">
        <f t="shared" si="55"/>
        <v xml:space="preserve"> </v>
      </c>
      <c r="DI26" s="51"/>
      <c r="DJ26" s="50"/>
      <c r="DK26" s="50"/>
      <c r="DL26" s="55">
        <f t="shared" si="56"/>
        <v>0</v>
      </c>
      <c r="DM26" s="50"/>
      <c r="DN26" s="50"/>
      <c r="DO26" s="50"/>
      <c r="DP26" s="70">
        <f t="shared" si="57"/>
        <v>0</v>
      </c>
      <c r="DQ26" s="70">
        <f t="shared" si="58"/>
        <v>0</v>
      </c>
      <c r="DR26" s="62" t="str">
        <f t="shared" si="59"/>
        <v xml:space="preserve"> </v>
      </c>
      <c r="DS26" s="38">
        <f t="shared" si="67"/>
        <v>0</v>
      </c>
      <c r="DT26" s="58">
        <f t="shared" ref="DT26:DT39" si="69">D26+N26+X26+AH26+AR26+BB26+BL26+BV26+CF26+CP26+CZ26+DJ26</f>
        <v>0</v>
      </c>
      <c r="DU26" s="58">
        <f t="shared" ref="DU26:DU39" si="70">E26+O26+Y26+AI26+AS26+BC26+BM26+BW26+CG26+CQ26+DA26+DK26</f>
        <v>0</v>
      </c>
      <c r="DV26" s="55">
        <f t="shared" si="61"/>
        <v>0</v>
      </c>
      <c r="DW26" s="58">
        <f t="shared" si="62"/>
        <v>0</v>
      </c>
      <c r="DX26" s="58">
        <f t="shared" si="63"/>
        <v>0</v>
      </c>
      <c r="DY26" s="58">
        <f t="shared" si="64"/>
        <v>0</v>
      </c>
      <c r="DZ26" s="34">
        <f t="shared" si="65"/>
        <v>0</v>
      </c>
      <c r="EA26" s="34">
        <f t="shared" si="66"/>
        <v>0</v>
      </c>
      <c r="EB26" s="62" t="str">
        <f t="shared" si="68"/>
        <v xml:space="preserve"> </v>
      </c>
    </row>
    <row r="27" spans="1:132" x14ac:dyDescent="0.2">
      <c r="A27" s="11">
        <v>18</v>
      </c>
      <c r="B27" s="15"/>
      <c r="C27" s="51"/>
      <c r="D27" s="50"/>
      <c r="E27" s="50"/>
      <c r="F27" s="55">
        <f t="shared" si="12"/>
        <v>0</v>
      </c>
      <c r="G27" s="50"/>
      <c r="H27" s="50"/>
      <c r="I27" s="50"/>
      <c r="J27" s="70">
        <f t="shared" si="13"/>
        <v>0</v>
      </c>
      <c r="K27" s="70">
        <f t="shared" si="14"/>
        <v>0</v>
      </c>
      <c r="L27" s="62" t="str">
        <f t="shared" si="15"/>
        <v xml:space="preserve"> </v>
      </c>
      <c r="M27" s="51"/>
      <c r="N27" s="50"/>
      <c r="O27" s="50"/>
      <c r="P27" s="55">
        <f t="shared" si="16"/>
        <v>0</v>
      </c>
      <c r="Q27" s="50"/>
      <c r="R27" s="50"/>
      <c r="S27" s="50"/>
      <c r="T27" s="70">
        <f t="shared" si="17"/>
        <v>0</v>
      </c>
      <c r="U27" s="70">
        <f t="shared" si="18"/>
        <v>0</v>
      </c>
      <c r="V27" s="62" t="str">
        <f t="shared" si="19"/>
        <v xml:space="preserve"> </v>
      </c>
      <c r="W27" s="38"/>
      <c r="X27" s="58"/>
      <c r="Y27" s="58"/>
      <c r="Z27" s="55">
        <f t="shared" si="20"/>
        <v>0</v>
      </c>
      <c r="AA27" s="58"/>
      <c r="AB27" s="58"/>
      <c r="AC27" s="58"/>
      <c r="AD27" s="70">
        <f t="shared" si="21"/>
        <v>0</v>
      </c>
      <c r="AE27" s="70">
        <f t="shared" si="22"/>
        <v>0</v>
      </c>
      <c r="AF27" s="66" t="str">
        <f t="shared" si="23"/>
        <v xml:space="preserve"> </v>
      </c>
      <c r="AG27" s="51"/>
      <c r="AH27" s="50"/>
      <c r="AI27" s="50"/>
      <c r="AJ27" s="55">
        <f t="shared" si="24"/>
        <v>0</v>
      </c>
      <c r="AK27" s="50"/>
      <c r="AL27" s="50"/>
      <c r="AM27" s="50"/>
      <c r="AN27" s="70">
        <f t="shared" si="25"/>
        <v>0</v>
      </c>
      <c r="AO27" s="70">
        <f t="shared" si="26"/>
        <v>0</v>
      </c>
      <c r="AP27" s="62" t="str">
        <f t="shared" si="27"/>
        <v xml:space="preserve"> </v>
      </c>
      <c r="AQ27" s="38"/>
      <c r="AR27" s="58"/>
      <c r="AS27" s="58"/>
      <c r="AT27" s="55">
        <f t="shared" si="28"/>
        <v>0</v>
      </c>
      <c r="AU27" s="58"/>
      <c r="AV27" s="58"/>
      <c r="AW27" s="58"/>
      <c r="AX27" s="70">
        <f t="shared" si="29"/>
        <v>0</v>
      </c>
      <c r="AY27" s="70">
        <f t="shared" si="30"/>
        <v>0</v>
      </c>
      <c r="AZ27" s="66" t="str">
        <f t="shared" si="31"/>
        <v xml:space="preserve"> </v>
      </c>
      <c r="BA27" s="51"/>
      <c r="BB27" s="50"/>
      <c r="BC27" s="50"/>
      <c r="BD27" s="55">
        <f t="shared" si="32"/>
        <v>0</v>
      </c>
      <c r="BE27" s="50"/>
      <c r="BF27" s="50"/>
      <c r="BG27" s="50"/>
      <c r="BH27" s="70">
        <f t="shared" si="33"/>
        <v>0</v>
      </c>
      <c r="BI27" s="70">
        <f t="shared" si="34"/>
        <v>0</v>
      </c>
      <c r="BJ27" s="62" t="str">
        <f t="shared" si="35"/>
        <v xml:space="preserve"> </v>
      </c>
      <c r="BK27" s="38"/>
      <c r="BL27" s="58"/>
      <c r="BM27" s="58"/>
      <c r="BN27" s="55">
        <f t="shared" si="36"/>
        <v>0</v>
      </c>
      <c r="BO27" s="58"/>
      <c r="BP27" s="58"/>
      <c r="BQ27" s="58"/>
      <c r="BR27" s="70">
        <f t="shared" si="37"/>
        <v>0</v>
      </c>
      <c r="BS27" s="70">
        <f t="shared" si="38"/>
        <v>0</v>
      </c>
      <c r="BT27" s="66" t="str">
        <f t="shared" si="39"/>
        <v xml:space="preserve"> </v>
      </c>
      <c r="BU27" s="51"/>
      <c r="BV27" s="50"/>
      <c r="BW27" s="50"/>
      <c r="BX27" s="55">
        <f t="shared" si="40"/>
        <v>0</v>
      </c>
      <c r="BY27" s="50"/>
      <c r="BZ27" s="50"/>
      <c r="CA27" s="50"/>
      <c r="CB27" s="70">
        <f t="shared" si="41"/>
        <v>0</v>
      </c>
      <c r="CC27" s="70">
        <f t="shared" si="42"/>
        <v>0</v>
      </c>
      <c r="CD27" s="62" t="str">
        <f t="shared" si="43"/>
        <v xml:space="preserve"> </v>
      </c>
      <c r="CE27" s="38"/>
      <c r="CF27" s="58"/>
      <c r="CG27" s="58"/>
      <c r="CH27" s="55">
        <f t="shared" si="44"/>
        <v>0</v>
      </c>
      <c r="CI27" s="58"/>
      <c r="CJ27" s="58"/>
      <c r="CK27" s="58"/>
      <c r="CL27" s="70">
        <f t="shared" si="45"/>
        <v>0</v>
      </c>
      <c r="CM27" s="70">
        <f t="shared" si="46"/>
        <v>0</v>
      </c>
      <c r="CN27" s="66" t="str">
        <f t="shared" si="47"/>
        <v xml:space="preserve"> </v>
      </c>
      <c r="CO27" s="51"/>
      <c r="CP27" s="50"/>
      <c r="CQ27" s="50"/>
      <c r="CR27" s="55">
        <f t="shared" si="48"/>
        <v>0</v>
      </c>
      <c r="CS27" s="50"/>
      <c r="CT27" s="50"/>
      <c r="CU27" s="50"/>
      <c r="CV27" s="70">
        <f t="shared" si="49"/>
        <v>0</v>
      </c>
      <c r="CW27" s="70">
        <f t="shared" si="50"/>
        <v>0</v>
      </c>
      <c r="CX27" s="62" t="str">
        <f t="shared" si="51"/>
        <v xml:space="preserve"> </v>
      </c>
      <c r="CY27" s="38"/>
      <c r="CZ27" s="58"/>
      <c r="DA27" s="58"/>
      <c r="DB27" s="55">
        <f t="shared" si="52"/>
        <v>0</v>
      </c>
      <c r="DC27" s="58"/>
      <c r="DD27" s="58"/>
      <c r="DE27" s="58"/>
      <c r="DF27" s="70">
        <f t="shared" si="53"/>
        <v>0</v>
      </c>
      <c r="DG27" s="70">
        <f t="shared" si="54"/>
        <v>0</v>
      </c>
      <c r="DH27" s="66" t="str">
        <f t="shared" si="55"/>
        <v xml:space="preserve"> </v>
      </c>
      <c r="DI27" s="51"/>
      <c r="DJ27" s="50"/>
      <c r="DK27" s="50"/>
      <c r="DL27" s="55">
        <f t="shared" si="56"/>
        <v>0</v>
      </c>
      <c r="DM27" s="50"/>
      <c r="DN27" s="50"/>
      <c r="DO27" s="50"/>
      <c r="DP27" s="70">
        <f t="shared" si="57"/>
        <v>0</v>
      </c>
      <c r="DQ27" s="70">
        <f t="shared" si="58"/>
        <v>0</v>
      </c>
      <c r="DR27" s="62" t="str">
        <f t="shared" si="59"/>
        <v xml:space="preserve"> </v>
      </c>
      <c r="DS27" s="38">
        <f t="shared" si="67"/>
        <v>0</v>
      </c>
      <c r="DT27" s="58">
        <f t="shared" si="69"/>
        <v>0</v>
      </c>
      <c r="DU27" s="58">
        <f t="shared" si="70"/>
        <v>0</v>
      </c>
      <c r="DV27" s="55">
        <f t="shared" si="61"/>
        <v>0</v>
      </c>
      <c r="DW27" s="58">
        <f t="shared" si="62"/>
        <v>0</v>
      </c>
      <c r="DX27" s="58">
        <f t="shared" si="63"/>
        <v>0</v>
      </c>
      <c r="DY27" s="58">
        <f t="shared" si="64"/>
        <v>0</v>
      </c>
      <c r="DZ27" s="34">
        <f t="shared" si="65"/>
        <v>0</v>
      </c>
      <c r="EA27" s="34">
        <f t="shared" si="66"/>
        <v>0</v>
      </c>
      <c r="EB27" s="62" t="str">
        <f t="shared" si="68"/>
        <v xml:space="preserve"> </v>
      </c>
    </row>
    <row r="28" spans="1:132" x14ac:dyDescent="0.2">
      <c r="A28" s="11">
        <v>19</v>
      </c>
      <c r="B28" s="15"/>
      <c r="C28" s="51"/>
      <c r="D28" s="50"/>
      <c r="E28" s="50"/>
      <c r="F28" s="55">
        <f t="shared" si="12"/>
        <v>0</v>
      </c>
      <c r="G28" s="50"/>
      <c r="H28" s="50"/>
      <c r="I28" s="50"/>
      <c r="J28" s="70">
        <f t="shared" si="13"/>
        <v>0</v>
      </c>
      <c r="K28" s="70">
        <f t="shared" si="14"/>
        <v>0</v>
      </c>
      <c r="L28" s="62" t="str">
        <f t="shared" si="15"/>
        <v xml:space="preserve"> </v>
      </c>
      <c r="M28" s="51"/>
      <c r="N28" s="50"/>
      <c r="O28" s="50"/>
      <c r="P28" s="55">
        <f t="shared" si="16"/>
        <v>0</v>
      </c>
      <c r="Q28" s="50"/>
      <c r="R28" s="50"/>
      <c r="S28" s="50"/>
      <c r="T28" s="70">
        <f t="shared" si="17"/>
        <v>0</v>
      </c>
      <c r="U28" s="70">
        <f t="shared" si="18"/>
        <v>0</v>
      </c>
      <c r="V28" s="62" t="str">
        <f t="shared" si="19"/>
        <v xml:space="preserve"> </v>
      </c>
      <c r="W28" s="38"/>
      <c r="X28" s="58"/>
      <c r="Y28" s="58"/>
      <c r="Z28" s="55">
        <f t="shared" si="20"/>
        <v>0</v>
      </c>
      <c r="AA28" s="58"/>
      <c r="AB28" s="58"/>
      <c r="AC28" s="58"/>
      <c r="AD28" s="70">
        <f t="shared" si="21"/>
        <v>0</v>
      </c>
      <c r="AE28" s="70">
        <f t="shared" si="22"/>
        <v>0</v>
      </c>
      <c r="AF28" s="66" t="str">
        <f t="shared" si="23"/>
        <v xml:space="preserve"> </v>
      </c>
      <c r="AG28" s="51"/>
      <c r="AH28" s="50"/>
      <c r="AI28" s="50"/>
      <c r="AJ28" s="55">
        <f t="shared" si="24"/>
        <v>0</v>
      </c>
      <c r="AK28" s="50"/>
      <c r="AL28" s="50"/>
      <c r="AM28" s="50"/>
      <c r="AN28" s="70">
        <f t="shared" si="25"/>
        <v>0</v>
      </c>
      <c r="AO28" s="70">
        <f t="shared" si="26"/>
        <v>0</v>
      </c>
      <c r="AP28" s="62" t="str">
        <f t="shared" si="27"/>
        <v xml:space="preserve"> </v>
      </c>
      <c r="AQ28" s="38"/>
      <c r="AR28" s="58"/>
      <c r="AS28" s="58"/>
      <c r="AT28" s="55">
        <f t="shared" si="28"/>
        <v>0</v>
      </c>
      <c r="AU28" s="58"/>
      <c r="AV28" s="58"/>
      <c r="AW28" s="58"/>
      <c r="AX28" s="70">
        <f t="shared" si="29"/>
        <v>0</v>
      </c>
      <c r="AY28" s="70">
        <f t="shared" si="30"/>
        <v>0</v>
      </c>
      <c r="AZ28" s="66" t="str">
        <f t="shared" si="31"/>
        <v xml:space="preserve"> </v>
      </c>
      <c r="BA28" s="51"/>
      <c r="BB28" s="50"/>
      <c r="BC28" s="50"/>
      <c r="BD28" s="55">
        <f t="shared" si="32"/>
        <v>0</v>
      </c>
      <c r="BE28" s="50"/>
      <c r="BF28" s="50"/>
      <c r="BG28" s="50"/>
      <c r="BH28" s="70">
        <f t="shared" si="33"/>
        <v>0</v>
      </c>
      <c r="BI28" s="70">
        <f t="shared" si="34"/>
        <v>0</v>
      </c>
      <c r="BJ28" s="62" t="str">
        <f t="shared" si="35"/>
        <v xml:space="preserve"> </v>
      </c>
      <c r="BK28" s="38"/>
      <c r="BL28" s="58"/>
      <c r="BM28" s="58"/>
      <c r="BN28" s="55">
        <f t="shared" si="36"/>
        <v>0</v>
      </c>
      <c r="BO28" s="58"/>
      <c r="BP28" s="58"/>
      <c r="BQ28" s="58"/>
      <c r="BR28" s="70">
        <f t="shared" si="37"/>
        <v>0</v>
      </c>
      <c r="BS28" s="70">
        <f t="shared" si="38"/>
        <v>0</v>
      </c>
      <c r="BT28" s="66" t="str">
        <f t="shared" si="39"/>
        <v xml:space="preserve"> </v>
      </c>
      <c r="BU28" s="51"/>
      <c r="BV28" s="50"/>
      <c r="BW28" s="50"/>
      <c r="BX28" s="55">
        <f t="shared" si="40"/>
        <v>0</v>
      </c>
      <c r="BY28" s="50"/>
      <c r="BZ28" s="50"/>
      <c r="CA28" s="50"/>
      <c r="CB28" s="70">
        <f t="shared" si="41"/>
        <v>0</v>
      </c>
      <c r="CC28" s="70">
        <f t="shared" si="42"/>
        <v>0</v>
      </c>
      <c r="CD28" s="62" t="str">
        <f t="shared" si="43"/>
        <v xml:space="preserve"> </v>
      </c>
      <c r="CE28" s="38"/>
      <c r="CF28" s="58"/>
      <c r="CG28" s="58"/>
      <c r="CH28" s="55">
        <f t="shared" si="44"/>
        <v>0</v>
      </c>
      <c r="CI28" s="58"/>
      <c r="CJ28" s="58"/>
      <c r="CK28" s="58"/>
      <c r="CL28" s="70">
        <f t="shared" si="45"/>
        <v>0</v>
      </c>
      <c r="CM28" s="70">
        <f t="shared" si="46"/>
        <v>0</v>
      </c>
      <c r="CN28" s="66" t="str">
        <f t="shared" si="47"/>
        <v xml:space="preserve"> </v>
      </c>
      <c r="CO28" s="51"/>
      <c r="CP28" s="50"/>
      <c r="CQ28" s="50"/>
      <c r="CR28" s="55">
        <f t="shared" si="48"/>
        <v>0</v>
      </c>
      <c r="CS28" s="50"/>
      <c r="CT28" s="50"/>
      <c r="CU28" s="50"/>
      <c r="CV28" s="70">
        <f t="shared" si="49"/>
        <v>0</v>
      </c>
      <c r="CW28" s="70">
        <f t="shared" si="50"/>
        <v>0</v>
      </c>
      <c r="CX28" s="62" t="str">
        <f t="shared" si="51"/>
        <v xml:space="preserve"> </v>
      </c>
      <c r="CY28" s="38"/>
      <c r="CZ28" s="58"/>
      <c r="DA28" s="58"/>
      <c r="DB28" s="55">
        <f t="shared" si="52"/>
        <v>0</v>
      </c>
      <c r="DC28" s="58"/>
      <c r="DD28" s="58"/>
      <c r="DE28" s="58"/>
      <c r="DF28" s="70">
        <f t="shared" si="53"/>
        <v>0</v>
      </c>
      <c r="DG28" s="70">
        <f t="shared" si="54"/>
        <v>0</v>
      </c>
      <c r="DH28" s="66" t="str">
        <f t="shared" si="55"/>
        <v xml:space="preserve"> </v>
      </c>
      <c r="DI28" s="51"/>
      <c r="DJ28" s="50"/>
      <c r="DK28" s="50"/>
      <c r="DL28" s="55">
        <f t="shared" si="56"/>
        <v>0</v>
      </c>
      <c r="DM28" s="50"/>
      <c r="DN28" s="50"/>
      <c r="DO28" s="50"/>
      <c r="DP28" s="70">
        <f t="shared" si="57"/>
        <v>0</v>
      </c>
      <c r="DQ28" s="70">
        <f t="shared" si="58"/>
        <v>0</v>
      </c>
      <c r="DR28" s="62" t="str">
        <f t="shared" si="59"/>
        <v xml:space="preserve"> </v>
      </c>
      <c r="DS28" s="38">
        <f t="shared" si="67"/>
        <v>0</v>
      </c>
      <c r="DT28" s="58">
        <f t="shared" si="69"/>
        <v>0</v>
      </c>
      <c r="DU28" s="58">
        <f t="shared" si="70"/>
        <v>0</v>
      </c>
      <c r="DV28" s="55">
        <f t="shared" si="61"/>
        <v>0</v>
      </c>
      <c r="DW28" s="58">
        <f t="shared" si="62"/>
        <v>0</v>
      </c>
      <c r="DX28" s="58">
        <f t="shared" si="63"/>
        <v>0</v>
      </c>
      <c r="DY28" s="58">
        <f t="shared" si="64"/>
        <v>0</v>
      </c>
      <c r="DZ28" s="34">
        <f t="shared" si="65"/>
        <v>0</v>
      </c>
      <c r="EA28" s="34">
        <f t="shared" si="66"/>
        <v>0</v>
      </c>
      <c r="EB28" s="62" t="str">
        <f t="shared" si="68"/>
        <v xml:space="preserve"> </v>
      </c>
    </row>
    <row r="29" spans="1:132" x14ac:dyDescent="0.2">
      <c r="A29" s="11">
        <v>20</v>
      </c>
      <c r="B29" s="15"/>
      <c r="C29" s="51"/>
      <c r="D29" s="50"/>
      <c r="E29" s="50"/>
      <c r="F29" s="55">
        <f t="shared" si="12"/>
        <v>0</v>
      </c>
      <c r="G29" s="50"/>
      <c r="H29" s="50"/>
      <c r="I29" s="50"/>
      <c r="J29" s="70">
        <f t="shared" si="13"/>
        <v>0</v>
      </c>
      <c r="K29" s="70">
        <f t="shared" si="14"/>
        <v>0</v>
      </c>
      <c r="L29" s="62" t="str">
        <f t="shared" si="15"/>
        <v xml:space="preserve"> </v>
      </c>
      <c r="M29" s="51"/>
      <c r="N29" s="50"/>
      <c r="O29" s="50"/>
      <c r="P29" s="55">
        <f t="shared" si="16"/>
        <v>0</v>
      </c>
      <c r="Q29" s="50"/>
      <c r="R29" s="50"/>
      <c r="S29" s="50"/>
      <c r="T29" s="70">
        <f t="shared" si="17"/>
        <v>0</v>
      </c>
      <c r="U29" s="70">
        <f t="shared" si="18"/>
        <v>0</v>
      </c>
      <c r="V29" s="62" t="str">
        <f t="shared" si="19"/>
        <v xml:space="preserve"> </v>
      </c>
      <c r="W29" s="38"/>
      <c r="X29" s="58"/>
      <c r="Y29" s="58"/>
      <c r="Z29" s="55">
        <f t="shared" si="20"/>
        <v>0</v>
      </c>
      <c r="AA29" s="58"/>
      <c r="AB29" s="58"/>
      <c r="AC29" s="58"/>
      <c r="AD29" s="70">
        <f t="shared" si="21"/>
        <v>0</v>
      </c>
      <c r="AE29" s="70">
        <f t="shared" si="22"/>
        <v>0</v>
      </c>
      <c r="AF29" s="66" t="str">
        <f t="shared" si="23"/>
        <v xml:space="preserve"> </v>
      </c>
      <c r="AG29" s="51"/>
      <c r="AH29" s="50"/>
      <c r="AI29" s="50"/>
      <c r="AJ29" s="55">
        <f t="shared" si="24"/>
        <v>0</v>
      </c>
      <c r="AK29" s="50"/>
      <c r="AL29" s="50"/>
      <c r="AM29" s="50"/>
      <c r="AN29" s="70">
        <f t="shared" si="25"/>
        <v>0</v>
      </c>
      <c r="AO29" s="70">
        <f t="shared" si="26"/>
        <v>0</v>
      </c>
      <c r="AP29" s="62" t="str">
        <f t="shared" si="27"/>
        <v xml:space="preserve"> </v>
      </c>
      <c r="AQ29" s="38"/>
      <c r="AR29" s="58"/>
      <c r="AS29" s="58"/>
      <c r="AT29" s="55">
        <f t="shared" si="28"/>
        <v>0</v>
      </c>
      <c r="AU29" s="58"/>
      <c r="AV29" s="58"/>
      <c r="AW29" s="58"/>
      <c r="AX29" s="70">
        <f t="shared" si="29"/>
        <v>0</v>
      </c>
      <c r="AY29" s="70">
        <f t="shared" si="30"/>
        <v>0</v>
      </c>
      <c r="AZ29" s="66" t="str">
        <f t="shared" si="31"/>
        <v xml:space="preserve"> </v>
      </c>
      <c r="BA29" s="51"/>
      <c r="BB29" s="50"/>
      <c r="BC29" s="50"/>
      <c r="BD29" s="55">
        <f t="shared" si="32"/>
        <v>0</v>
      </c>
      <c r="BE29" s="50"/>
      <c r="BF29" s="50"/>
      <c r="BG29" s="50"/>
      <c r="BH29" s="70">
        <f t="shared" si="33"/>
        <v>0</v>
      </c>
      <c r="BI29" s="70">
        <f t="shared" si="34"/>
        <v>0</v>
      </c>
      <c r="BJ29" s="62" t="str">
        <f t="shared" si="35"/>
        <v xml:space="preserve"> </v>
      </c>
      <c r="BK29" s="38"/>
      <c r="BL29" s="58"/>
      <c r="BM29" s="58"/>
      <c r="BN29" s="55">
        <f t="shared" si="36"/>
        <v>0</v>
      </c>
      <c r="BO29" s="58"/>
      <c r="BP29" s="58"/>
      <c r="BQ29" s="58"/>
      <c r="BR29" s="70">
        <f t="shared" si="37"/>
        <v>0</v>
      </c>
      <c r="BS29" s="70">
        <f t="shared" si="38"/>
        <v>0</v>
      </c>
      <c r="BT29" s="66" t="str">
        <f t="shared" si="39"/>
        <v xml:space="preserve"> </v>
      </c>
      <c r="BU29" s="51"/>
      <c r="BV29" s="50"/>
      <c r="BW29" s="50"/>
      <c r="BX29" s="55">
        <f t="shared" si="40"/>
        <v>0</v>
      </c>
      <c r="BY29" s="50"/>
      <c r="BZ29" s="50"/>
      <c r="CA29" s="50"/>
      <c r="CB29" s="70">
        <f t="shared" si="41"/>
        <v>0</v>
      </c>
      <c r="CC29" s="70">
        <f t="shared" si="42"/>
        <v>0</v>
      </c>
      <c r="CD29" s="62" t="str">
        <f t="shared" si="43"/>
        <v xml:space="preserve"> </v>
      </c>
      <c r="CE29" s="38"/>
      <c r="CF29" s="58"/>
      <c r="CG29" s="58"/>
      <c r="CH29" s="55">
        <f t="shared" si="44"/>
        <v>0</v>
      </c>
      <c r="CI29" s="58"/>
      <c r="CJ29" s="58"/>
      <c r="CK29" s="58"/>
      <c r="CL29" s="70">
        <f t="shared" si="45"/>
        <v>0</v>
      </c>
      <c r="CM29" s="70">
        <f t="shared" si="46"/>
        <v>0</v>
      </c>
      <c r="CN29" s="66" t="str">
        <f t="shared" si="47"/>
        <v xml:space="preserve"> </v>
      </c>
      <c r="CO29" s="51"/>
      <c r="CP29" s="50"/>
      <c r="CQ29" s="50"/>
      <c r="CR29" s="55">
        <f t="shared" si="48"/>
        <v>0</v>
      </c>
      <c r="CS29" s="50"/>
      <c r="CT29" s="50"/>
      <c r="CU29" s="50"/>
      <c r="CV29" s="70">
        <f t="shared" si="49"/>
        <v>0</v>
      </c>
      <c r="CW29" s="70">
        <f t="shared" si="50"/>
        <v>0</v>
      </c>
      <c r="CX29" s="62" t="str">
        <f t="shared" si="51"/>
        <v xml:space="preserve"> </v>
      </c>
      <c r="CY29" s="38"/>
      <c r="CZ29" s="58"/>
      <c r="DA29" s="58"/>
      <c r="DB29" s="55">
        <f t="shared" si="52"/>
        <v>0</v>
      </c>
      <c r="DC29" s="58"/>
      <c r="DD29" s="58"/>
      <c r="DE29" s="58"/>
      <c r="DF29" s="70">
        <f t="shared" si="53"/>
        <v>0</v>
      </c>
      <c r="DG29" s="70">
        <f t="shared" si="54"/>
        <v>0</v>
      </c>
      <c r="DH29" s="66" t="str">
        <f t="shared" si="55"/>
        <v xml:space="preserve"> </v>
      </c>
      <c r="DI29" s="51"/>
      <c r="DJ29" s="50"/>
      <c r="DK29" s="50"/>
      <c r="DL29" s="55">
        <f t="shared" si="56"/>
        <v>0</v>
      </c>
      <c r="DM29" s="50"/>
      <c r="DN29" s="50"/>
      <c r="DO29" s="50"/>
      <c r="DP29" s="70">
        <f t="shared" si="57"/>
        <v>0</v>
      </c>
      <c r="DQ29" s="70">
        <f t="shared" si="58"/>
        <v>0</v>
      </c>
      <c r="DR29" s="62" t="str">
        <f t="shared" si="59"/>
        <v xml:space="preserve"> </v>
      </c>
      <c r="DS29" s="38">
        <f t="shared" si="67"/>
        <v>0</v>
      </c>
      <c r="DT29" s="58">
        <f t="shared" si="69"/>
        <v>0</v>
      </c>
      <c r="DU29" s="58">
        <f t="shared" si="70"/>
        <v>0</v>
      </c>
      <c r="DV29" s="55">
        <f t="shared" si="61"/>
        <v>0</v>
      </c>
      <c r="DW29" s="58">
        <f t="shared" si="62"/>
        <v>0</v>
      </c>
      <c r="DX29" s="58">
        <f t="shared" si="63"/>
        <v>0</v>
      </c>
      <c r="DY29" s="58">
        <f t="shared" si="64"/>
        <v>0</v>
      </c>
      <c r="DZ29" s="34">
        <f t="shared" si="65"/>
        <v>0</v>
      </c>
      <c r="EA29" s="34">
        <f t="shared" si="66"/>
        <v>0</v>
      </c>
      <c r="EB29" s="62" t="str">
        <f t="shared" si="68"/>
        <v xml:space="preserve"> </v>
      </c>
    </row>
    <row r="30" spans="1:132" x14ac:dyDescent="0.2">
      <c r="A30" s="11">
        <v>21</v>
      </c>
      <c r="B30" s="15"/>
      <c r="C30" s="51"/>
      <c r="D30" s="50"/>
      <c r="E30" s="50"/>
      <c r="F30" s="55">
        <f t="shared" si="12"/>
        <v>0</v>
      </c>
      <c r="G30" s="50"/>
      <c r="H30" s="50"/>
      <c r="I30" s="50"/>
      <c r="J30" s="70">
        <f t="shared" si="13"/>
        <v>0</v>
      </c>
      <c r="K30" s="70">
        <f t="shared" si="14"/>
        <v>0</v>
      </c>
      <c r="L30" s="62" t="str">
        <f t="shared" si="15"/>
        <v xml:space="preserve"> </v>
      </c>
      <c r="M30" s="51"/>
      <c r="N30" s="50"/>
      <c r="O30" s="50"/>
      <c r="P30" s="55">
        <f t="shared" si="16"/>
        <v>0</v>
      </c>
      <c r="Q30" s="50"/>
      <c r="R30" s="50"/>
      <c r="S30" s="50"/>
      <c r="T30" s="70">
        <f t="shared" si="17"/>
        <v>0</v>
      </c>
      <c r="U30" s="70">
        <f t="shared" si="18"/>
        <v>0</v>
      </c>
      <c r="V30" s="62" t="str">
        <f t="shared" si="19"/>
        <v xml:space="preserve"> </v>
      </c>
      <c r="W30" s="38"/>
      <c r="X30" s="58"/>
      <c r="Y30" s="58"/>
      <c r="Z30" s="55">
        <f t="shared" si="20"/>
        <v>0</v>
      </c>
      <c r="AA30" s="58"/>
      <c r="AB30" s="58"/>
      <c r="AC30" s="58"/>
      <c r="AD30" s="70">
        <f t="shared" si="21"/>
        <v>0</v>
      </c>
      <c r="AE30" s="70">
        <f t="shared" si="22"/>
        <v>0</v>
      </c>
      <c r="AF30" s="66" t="str">
        <f t="shared" si="23"/>
        <v xml:space="preserve"> </v>
      </c>
      <c r="AG30" s="51"/>
      <c r="AH30" s="50"/>
      <c r="AI30" s="50"/>
      <c r="AJ30" s="55">
        <f t="shared" si="24"/>
        <v>0</v>
      </c>
      <c r="AK30" s="50"/>
      <c r="AL30" s="50"/>
      <c r="AM30" s="50"/>
      <c r="AN30" s="70">
        <f t="shared" si="25"/>
        <v>0</v>
      </c>
      <c r="AO30" s="70">
        <f t="shared" si="26"/>
        <v>0</v>
      </c>
      <c r="AP30" s="62" t="str">
        <f t="shared" si="27"/>
        <v xml:space="preserve"> </v>
      </c>
      <c r="AQ30" s="38"/>
      <c r="AR30" s="58"/>
      <c r="AS30" s="58"/>
      <c r="AT30" s="55">
        <f t="shared" si="28"/>
        <v>0</v>
      </c>
      <c r="AU30" s="58"/>
      <c r="AV30" s="58"/>
      <c r="AW30" s="58"/>
      <c r="AX30" s="70">
        <f t="shared" si="29"/>
        <v>0</v>
      </c>
      <c r="AY30" s="70">
        <f t="shared" si="30"/>
        <v>0</v>
      </c>
      <c r="AZ30" s="66" t="str">
        <f t="shared" si="31"/>
        <v xml:space="preserve"> </v>
      </c>
      <c r="BA30" s="51"/>
      <c r="BB30" s="50"/>
      <c r="BC30" s="50"/>
      <c r="BD30" s="55">
        <f t="shared" si="32"/>
        <v>0</v>
      </c>
      <c r="BE30" s="50"/>
      <c r="BF30" s="50"/>
      <c r="BG30" s="50"/>
      <c r="BH30" s="70">
        <f t="shared" si="33"/>
        <v>0</v>
      </c>
      <c r="BI30" s="70">
        <f t="shared" si="34"/>
        <v>0</v>
      </c>
      <c r="BJ30" s="62" t="str">
        <f t="shared" si="35"/>
        <v xml:space="preserve"> </v>
      </c>
      <c r="BK30" s="38"/>
      <c r="BL30" s="58"/>
      <c r="BM30" s="58"/>
      <c r="BN30" s="55">
        <f t="shared" si="36"/>
        <v>0</v>
      </c>
      <c r="BO30" s="58"/>
      <c r="BP30" s="58"/>
      <c r="BQ30" s="58"/>
      <c r="BR30" s="70">
        <f t="shared" si="37"/>
        <v>0</v>
      </c>
      <c r="BS30" s="70">
        <f t="shared" si="38"/>
        <v>0</v>
      </c>
      <c r="BT30" s="66" t="str">
        <f t="shared" si="39"/>
        <v xml:space="preserve"> </v>
      </c>
      <c r="BU30" s="51"/>
      <c r="BV30" s="50"/>
      <c r="BW30" s="50"/>
      <c r="BX30" s="55">
        <f t="shared" si="40"/>
        <v>0</v>
      </c>
      <c r="BY30" s="50"/>
      <c r="BZ30" s="50"/>
      <c r="CA30" s="50"/>
      <c r="CB30" s="70">
        <f t="shared" si="41"/>
        <v>0</v>
      </c>
      <c r="CC30" s="70">
        <f t="shared" si="42"/>
        <v>0</v>
      </c>
      <c r="CD30" s="62" t="str">
        <f t="shared" si="43"/>
        <v xml:space="preserve"> </v>
      </c>
      <c r="CE30" s="38"/>
      <c r="CF30" s="58"/>
      <c r="CG30" s="58"/>
      <c r="CH30" s="55">
        <f t="shared" si="44"/>
        <v>0</v>
      </c>
      <c r="CI30" s="58"/>
      <c r="CJ30" s="58"/>
      <c r="CK30" s="58"/>
      <c r="CL30" s="70">
        <f t="shared" si="45"/>
        <v>0</v>
      </c>
      <c r="CM30" s="70">
        <f t="shared" si="46"/>
        <v>0</v>
      </c>
      <c r="CN30" s="66" t="str">
        <f t="shared" si="47"/>
        <v xml:space="preserve"> </v>
      </c>
      <c r="CO30" s="51"/>
      <c r="CP30" s="50"/>
      <c r="CQ30" s="50"/>
      <c r="CR30" s="55">
        <f t="shared" si="48"/>
        <v>0</v>
      </c>
      <c r="CS30" s="50"/>
      <c r="CT30" s="50"/>
      <c r="CU30" s="50"/>
      <c r="CV30" s="70">
        <f t="shared" si="49"/>
        <v>0</v>
      </c>
      <c r="CW30" s="70">
        <f t="shared" si="50"/>
        <v>0</v>
      </c>
      <c r="CX30" s="62" t="str">
        <f t="shared" si="51"/>
        <v xml:space="preserve"> </v>
      </c>
      <c r="CY30" s="38"/>
      <c r="CZ30" s="58"/>
      <c r="DA30" s="58"/>
      <c r="DB30" s="55">
        <f t="shared" si="52"/>
        <v>0</v>
      </c>
      <c r="DC30" s="58"/>
      <c r="DD30" s="58"/>
      <c r="DE30" s="58"/>
      <c r="DF30" s="70">
        <f t="shared" si="53"/>
        <v>0</v>
      </c>
      <c r="DG30" s="70">
        <f t="shared" si="54"/>
        <v>0</v>
      </c>
      <c r="DH30" s="66" t="str">
        <f t="shared" si="55"/>
        <v xml:space="preserve"> </v>
      </c>
      <c r="DI30" s="51"/>
      <c r="DJ30" s="50"/>
      <c r="DK30" s="50"/>
      <c r="DL30" s="55">
        <f t="shared" si="56"/>
        <v>0</v>
      </c>
      <c r="DM30" s="50"/>
      <c r="DN30" s="50"/>
      <c r="DO30" s="50"/>
      <c r="DP30" s="70">
        <f t="shared" si="57"/>
        <v>0</v>
      </c>
      <c r="DQ30" s="70">
        <f t="shared" si="58"/>
        <v>0</v>
      </c>
      <c r="DR30" s="62" t="str">
        <f t="shared" si="59"/>
        <v xml:space="preserve"> </v>
      </c>
      <c r="DS30" s="38">
        <f t="shared" si="67"/>
        <v>0</v>
      </c>
      <c r="DT30" s="58">
        <f t="shared" si="69"/>
        <v>0</v>
      </c>
      <c r="DU30" s="58">
        <f t="shared" si="70"/>
        <v>0</v>
      </c>
      <c r="DV30" s="55">
        <f t="shared" si="61"/>
        <v>0</v>
      </c>
      <c r="DW30" s="58">
        <f t="shared" si="62"/>
        <v>0</v>
      </c>
      <c r="DX30" s="58">
        <f t="shared" si="63"/>
        <v>0</v>
      </c>
      <c r="DY30" s="58">
        <f t="shared" si="64"/>
        <v>0</v>
      </c>
      <c r="DZ30" s="34">
        <f t="shared" si="65"/>
        <v>0</v>
      </c>
      <c r="EA30" s="34">
        <f t="shared" si="66"/>
        <v>0</v>
      </c>
      <c r="EB30" s="62" t="str">
        <f t="shared" si="68"/>
        <v xml:space="preserve"> </v>
      </c>
    </row>
    <row r="31" spans="1:132" x14ac:dyDescent="0.2">
      <c r="A31" s="11">
        <v>22</v>
      </c>
      <c r="B31" s="15"/>
      <c r="C31" s="51"/>
      <c r="D31" s="50"/>
      <c r="E31" s="50"/>
      <c r="F31" s="55">
        <f t="shared" si="12"/>
        <v>0</v>
      </c>
      <c r="G31" s="50"/>
      <c r="H31" s="50"/>
      <c r="I31" s="50"/>
      <c r="J31" s="70">
        <f t="shared" si="13"/>
        <v>0</v>
      </c>
      <c r="K31" s="70">
        <f t="shared" si="14"/>
        <v>0</v>
      </c>
      <c r="L31" s="62" t="str">
        <f t="shared" si="15"/>
        <v xml:space="preserve"> </v>
      </c>
      <c r="M31" s="51"/>
      <c r="N31" s="50"/>
      <c r="O31" s="50"/>
      <c r="P31" s="55">
        <f t="shared" si="16"/>
        <v>0</v>
      </c>
      <c r="Q31" s="50"/>
      <c r="R31" s="50"/>
      <c r="S31" s="50"/>
      <c r="T31" s="70">
        <f t="shared" si="17"/>
        <v>0</v>
      </c>
      <c r="U31" s="70">
        <f t="shared" si="18"/>
        <v>0</v>
      </c>
      <c r="V31" s="62" t="str">
        <f t="shared" si="19"/>
        <v xml:space="preserve"> </v>
      </c>
      <c r="W31" s="38"/>
      <c r="X31" s="58"/>
      <c r="Y31" s="58"/>
      <c r="Z31" s="55">
        <f t="shared" si="20"/>
        <v>0</v>
      </c>
      <c r="AA31" s="58"/>
      <c r="AB31" s="58"/>
      <c r="AC31" s="58"/>
      <c r="AD31" s="70">
        <f t="shared" si="21"/>
        <v>0</v>
      </c>
      <c r="AE31" s="70">
        <f t="shared" si="22"/>
        <v>0</v>
      </c>
      <c r="AF31" s="66" t="str">
        <f t="shared" si="23"/>
        <v xml:space="preserve"> </v>
      </c>
      <c r="AG31" s="51"/>
      <c r="AH31" s="50"/>
      <c r="AI31" s="50"/>
      <c r="AJ31" s="55">
        <f t="shared" si="24"/>
        <v>0</v>
      </c>
      <c r="AK31" s="50"/>
      <c r="AL31" s="50"/>
      <c r="AM31" s="50"/>
      <c r="AN31" s="70">
        <f t="shared" si="25"/>
        <v>0</v>
      </c>
      <c r="AO31" s="70">
        <f t="shared" si="26"/>
        <v>0</v>
      </c>
      <c r="AP31" s="62" t="str">
        <f t="shared" si="27"/>
        <v xml:space="preserve"> </v>
      </c>
      <c r="AQ31" s="38"/>
      <c r="AR31" s="58"/>
      <c r="AS31" s="58"/>
      <c r="AT31" s="55">
        <f t="shared" si="28"/>
        <v>0</v>
      </c>
      <c r="AU31" s="58"/>
      <c r="AV31" s="58"/>
      <c r="AW31" s="58"/>
      <c r="AX31" s="70">
        <f t="shared" si="29"/>
        <v>0</v>
      </c>
      <c r="AY31" s="70">
        <f t="shared" si="30"/>
        <v>0</v>
      </c>
      <c r="AZ31" s="66" t="str">
        <f t="shared" si="31"/>
        <v xml:space="preserve"> </v>
      </c>
      <c r="BA31" s="51"/>
      <c r="BB31" s="50"/>
      <c r="BC31" s="50"/>
      <c r="BD31" s="55">
        <f t="shared" si="32"/>
        <v>0</v>
      </c>
      <c r="BE31" s="50"/>
      <c r="BF31" s="50"/>
      <c r="BG31" s="50"/>
      <c r="BH31" s="70">
        <f t="shared" si="33"/>
        <v>0</v>
      </c>
      <c r="BI31" s="70">
        <f t="shared" si="34"/>
        <v>0</v>
      </c>
      <c r="BJ31" s="62" t="str">
        <f t="shared" si="35"/>
        <v xml:space="preserve"> </v>
      </c>
      <c r="BK31" s="38"/>
      <c r="BL31" s="58"/>
      <c r="BM31" s="58"/>
      <c r="BN31" s="55">
        <f t="shared" si="36"/>
        <v>0</v>
      </c>
      <c r="BO31" s="58"/>
      <c r="BP31" s="58"/>
      <c r="BQ31" s="58"/>
      <c r="BR31" s="70">
        <f t="shared" si="37"/>
        <v>0</v>
      </c>
      <c r="BS31" s="70">
        <f t="shared" si="38"/>
        <v>0</v>
      </c>
      <c r="BT31" s="66" t="str">
        <f t="shared" si="39"/>
        <v xml:space="preserve"> </v>
      </c>
      <c r="BU31" s="51"/>
      <c r="BV31" s="50"/>
      <c r="BW31" s="50"/>
      <c r="BX31" s="55">
        <f t="shared" si="40"/>
        <v>0</v>
      </c>
      <c r="BY31" s="50"/>
      <c r="BZ31" s="50"/>
      <c r="CA31" s="50"/>
      <c r="CB31" s="70">
        <f t="shared" si="41"/>
        <v>0</v>
      </c>
      <c r="CC31" s="70">
        <f t="shared" si="42"/>
        <v>0</v>
      </c>
      <c r="CD31" s="62" t="str">
        <f t="shared" si="43"/>
        <v xml:space="preserve"> </v>
      </c>
      <c r="CE31" s="38"/>
      <c r="CF31" s="58"/>
      <c r="CG31" s="58"/>
      <c r="CH31" s="55">
        <f t="shared" si="44"/>
        <v>0</v>
      </c>
      <c r="CI31" s="58"/>
      <c r="CJ31" s="58"/>
      <c r="CK31" s="58"/>
      <c r="CL31" s="70">
        <f t="shared" si="45"/>
        <v>0</v>
      </c>
      <c r="CM31" s="70">
        <f t="shared" si="46"/>
        <v>0</v>
      </c>
      <c r="CN31" s="66" t="str">
        <f t="shared" si="47"/>
        <v xml:space="preserve"> </v>
      </c>
      <c r="CO31" s="51"/>
      <c r="CP31" s="50"/>
      <c r="CQ31" s="50"/>
      <c r="CR31" s="55">
        <f t="shared" si="48"/>
        <v>0</v>
      </c>
      <c r="CS31" s="50"/>
      <c r="CT31" s="50"/>
      <c r="CU31" s="50"/>
      <c r="CV31" s="70">
        <f t="shared" si="49"/>
        <v>0</v>
      </c>
      <c r="CW31" s="70">
        <f t="shared" si="50"/>
        <v>0</v>
      </c>
      <c r="CX31" s="62" t="str">
        <f t="shared" si="51"/>
        <v xml:space="preserve"> </v>
      </c>
      <c r="CY31" s="38"/>
      <c r="CZ31" s="58"/>
      <c r="DA31" s="58"/>
      <c r="DB31" s="55">
        <f t="shared" si="52"/>
        <v>0</v>
      </c>
      <c r="DC31" s="58"/>
      <c r="DD31" s="58"/>
      <c r="DE31" s="58"/>
      <c r="DF31" s="70">
        <f t="shared" si="53"/>
        <v>0</v>
      </c>
      <c r="DG31" s="70">
        <f t="shared" si="54"/>
        <v>0</v>
      </c>
      <c r="DH31" s="66" t="str">
        <f t="shared" si="55"/>
        <v xml:space="preserve"> </v>
      </c>
      <c r="DI31" s="51"/>
      <c r="DJ31" s="50"/>
      <c r="DK31" s="50"/>
      <c r="DL31" s="55">
        <f t="shared" si="56"/>
        <v>0</v>
      </c>
      <c r="DM31" s="50"/>
      <c r="DN31" s="50"/>
      <c r="DO31" s="50"/>
      <c r="DP31" s="70">
        <f t="shared" si="57"/>
        <v>0</v>
      </c>
      <c r="DQ31" s="70">
        <f t="shared" si="58"/>
        <v>0</v>
      </c>
      <c r="DR31" s="62" t="str">
        <f t="shared" si="59"/>
        <v xml:space="preserve"> </v>
      </c>
      <c r="DS31" s="38">
        <f t="shared" si="67"/>
        <v>0</v>
      </c>
      <c r="DT31" s="58">
        <f t="shared" si="69"/>
        <v>0</v>
      </c>
      <c r="DU31" s="58">
        <f t="shared" si="70"/>
        <v>0</v>
      </c>
      <c r="DV31" s="55">
        <f t="shared" si="61"/>
        <v>0</v>
      </c>
      <c r="DW31" s="58">
        <f t="shared" si="62"/>
        <v>0</v>
      </c>
      <c r="DX31" s="58">
        <f t="shared" si="63"/>
        <v>0</v>
      </c>
      <c r="DY31" s="58">
        <f t="shared" si="64"/>
        <v>0</v>
      </c>
      <c r="DZ31" s="34">
        <f t="shared" si="65"/>
        <v>0</v>
      </c>
      <c r="EA31" s="34">
        <f t="shared" si="66"/>
        <v>0</v>
      </c>
      <c r="EB31" s="62" t="str">
        <f t="shared" si="68"/>
        <v xml:space="preserve"> </v>
      </c>
    </row>
    <row r="32" spans="1:132" x14ac:dyDescent="0.2">
      <c r="A32" s="11">
        <v>23</v>
      </c>
      <c r="B32" s="15"/>
      <c r="C32" s="51"/>
      <c r="D32" s="50"/>
      <c r="E32" s="50"/>
      <c r="F32" s="55">
        <f t="shared" si="12"/>
        <v>0</v>
      </c>
      <c r="G32" s="50"/>
      <c r="H32" s="50"/>
      <c r="I32" s="50"/>
      <c r="J32" s="70">
        <f t="shared" si="13"/>
        <v>0</v>
      </c>
      <c r="K32" s="70">
        <f t="shared" si="14"/>
        <v>0</v>
      </c>
      <c r="L32" s="62" t="str">
        <f t="shared" si="15"/>
        <v xml:space="preserve"> </v>
      </c>
      <c r="M32" s="51"/>
      <c r="N32" s="50"/>
      <c r="O32" s="50"/>
      <c r="P32" s="55">
        <f t="shared" si="16"/>
        <v>0</v>
      </c>
      <c r="Q32" s="50"/>
      <c r="R32" s="50"/>
      <c r="S32" s="50"/>
      <c r="T32" s="70">
        <f t="shared" si="17"/>
        <v>0</v>
      </c>
      <c r="U32" s="70">
        <f t="shared" si="18"/>
        <v>0</v>
      </c>
      <c r="V32" s="62" t="str">
        <f t="shared" si="19"/>
        <v xml:space="preserve"> </v>
      </c>
      <c r="W32" s="38"/>
      <c r="X32" s="58"/>
      <c r="Y32" s="58"/>
      <c r="Z32" s="55">
        <f t="shared" si="20"/>
        <v>0</v>
      </c>
      <c r="AA32" s="58"/>
      <c r="AB32" s="58"/>
      <c r="AC32" s="58"/>
      <c r="AD32" s="70">
        <f t="shared" si="21"/>
        <v>0</v>
      </c>
      <c r="AE32" s="70">
        <f t="shared" si="22"/>
        <v>0</v>
      </c>
      <c r="AF32" s="66" t="str">
        <f t="shared" si="23"/>
        <v xml:space="preserve"> </v>
      </c>
      <c r="AG32" s="51"/>
      <c r="AH32" s="50"/>
      <c r="AI32" s="50"/>
      <c r="AJ32" s="55">
        <f t="shared" si="24"/>
        <v>0</v>
      </c>
      <c r="AK32" s="50"/>
      <c r="AL32" s="50"/>
      <c r="AM32" s="50"/>
      <c r="AN32" s="70">
        <f t="shared" si="25"/>
        <v>0</v>
      </c>
      <c r="AO32" s="70">
        <f t="shared" si="26"/>
        <v>0</v>
      </c>
      <c r="AP32" s="62" t="str">
        <f t="shared" si="27"/>
        <v xml:space="preserve"> </v>
      </c>
      <c r="AQ32" s="38"/>
      <c r="AR32" s="58"/>
      <c r="AS32" s="58"/>
      <c r="AT32" s="55">
        <f t="shared" si="28"/>
        <v>0</v>
      </c>
      <c r="AU32" s="58"/>
      <c r="AV32" s="58"/>
      <c r="AW32" s="58"/>
      <c r="AX32" s="70">
        <f t="shared" si="29"/>
        <v>0</v>
      </c>
      <c r="AY32" s="70">
        <f t="shared" si="30"/>
        <v>0</v>
      </c>
      <c r="AZ32" s="66" t="str">
        <f t="shared" si="31"/>
        <v xml:space="preserve"> </v>
      </c>
      <c r="BA32" s="51"/>
      <c r="BB32" s="50"/>
      <c r="BC32" s="50"/>
      <c r="BD32" s="55">
        <f t="shared" si="32"/>
        <v>0</v>
      </c>
      <c r="BE32" s="50"/>
      <c r="BF32" s="50"/>
      <c r="BG32" s="50"/>
      <c r="BH32" s="70">
        <f t="shared" si="33"/>
        <v>0</v>
      </c>
      <c r="BI32" s="70">
        <f t="shared" si="34"/>
        <v>0</v>
      </c>
      <c r="BJ32" s="62" t="str">
        <f t="shared" si="35"/>
        <v xml:space="preserve"> </v>
      </c>
      <c r="BK32" s="38"/>
      <c r="BL32" s="58"/>
      <c r="BM32" s="58"/>
      <c r="BN32" s="55">
        <f t="shared" si="36"/>
        <v>0</v>
      </c>
      <c r="BO32" s="58"/>
      <c r="BP32" s="58"/>
      <c r="BQ32" s="58"/>
      <c r="BR32" s="70">
        <f t="shared" si="37"/>
        <v>0</v>
      </c>
      <c r="BS32" s="70">
        <f t="shared" si="38"/>
        <v>0</v>
      </c>
      <c r="BT32" s="66" t="str">
        <f t="shared" si="39"/>
        <v xml:space="preserve"> </v>
      </c>
      <c r="BU32" s="51"/>
      <c r="BV32" s="50"/>
      <c r="BW32" s="50"/>
      <c r="BX32" s="55">
        <f t="shared" si="40"/>
        <v>0</v>
      </c>
      <c r="BY32" s="50"/>
      <c r="BZ32" s="50"/>
      <c r="CA32" s="50"/>
      <c r="CB32" s="70">
        <f t="shared" si="41"/>
        <v>0</v>
      </c>
      <c r="CC32" s="70">
        <f t="shared" si="42"/>
        <v>0</v>
      </c>
      <c r="CD32" s="62" t="str">
        <f t="shared" si="43"/>
        <v xml:space="preserve"> </v>
      </c>
      <c r="CE32" s="38"/>
      <c r="CF32" s="58"/>
      <c r="CG32" s="58"/>
      <c r="CH32" s="55">
        <f t="shared" si="44"/>
        <v>0</v>
      </c>
      <c r="CI32" s="58"/>
      <c r="CJ32" s="58"/>
      <c r="CK32" s="58"/>
      <c r="CL32" s="70">
        <f t="shared" si="45"/>
        <v>0</v>
      </c>
      <c r="CM32" s="70">
        <f t="shared" si="46"/>
        <v>0</v>
      </c>
      <c r="CN32" s="66" t="str">
        <f t="shared" si="47"/>
        <v xml:space="preserve"> </v>
      </c>
      <c r="CO32" s="51"/>
      <c r="CP32" s="50"/>
      <c r="CQ32" s="50"/>
      <c r="CR32" s="55">
        <f t="shared" si="48"/>
        <v>0</v>
      </c>
      <c r="CS32" s="50"/>
      <c r="CT32" s="50"/>
      <c r="CU32" s="50"/>
      <c r="CV32" s="70">
        <f t="shared" si="49"/>
        <v>0</v>
      </c>
      <c r="CW32" s="70">
        <f t="shared" si="50"/>
        <v>0</v>
      </c>
      <c r="CX32" s="62" t="str">
        <f t="shared" si="51"/>
        <v xml:space="preserve"> </v>
      </c>
      <c r="CY32" s="38"/>
      <c r="CZ32" s="58"/>
      <c r="DA32" s="58"/>
      <c r="DB32" s="55">
        <f t="shared" si="52"/>
        <v>0</v>
      </c>
      <c r="DC32" s="58"/>
      <c r="DD32" s="58"/>
      <c r="DE32" s="58"/>
      <c r="DF32" s="70">
        <f t="shared" si="53"/>
        <v>0</v>
      </c>
      <c r="DG32" s="70">
        <f t="shared" si="54"/>
        <v>0</v>
      </c>
      <c r="DH32" s="66" t="str">
        <f t="shared" si="55"/>
        <v xml:space="preserve"> </v>
      </c>
      <c r="DI32" s="51"/>
      <c r="DJ32" s="50"/>
      <c r="DK32" s="50"/>
      <c r="DL32" s="55">
        <f t="shared" si="56"/>
        <v>0</v>
      </c>
      <c r="DM32" s="50"/>
      <c r="DN32" s="50"/>
      <c r="DO32" s="50"/>
      <c r="DP32" s="70">
        <f t="shared" si="57"/>
        <v>0</v>
      </c>
      <c r="DQ32" s="70">
        <f t="shared" si="58"/>
        <v>0</v>
      </c>
      <c r="DR32" s="62" t="str">
        <f t="shared" si="59"/>
        <v xml:space="preserve"> </v>
      </c>
      <c r="DS32" s="38">
        <f t="shared" si="67"/>
        <v>0</v>
      </c>
      <c r="DT32" s="58">
        <f t="shared" si="69"/>
        <v>0</v>
      </c>
      <c r="DU32" s="58">
        <f t="shared" si="70"/>
        <v>0</v>
      </c>
      <c r="DV32" s="55">
        <f t="shared" si="61"/>
        <v>0</v>
      </c>
      <c r="DW32" s="58">
        <f t="shared" si="62"/>
        <v>0</v>
      </c>
      <c r="DX32" s="58">
        <f t="shared" si="63"/>
        <v>0</v>
      </c>
      <c r="DY32" s="58">
        <f t="shared" si="64"/>
        <v>0</v>
      </c>
      <c r="DZ32" s="34">
        <f t="shared" si="65"/>
        <v>0</v>
      </c>
      <c r="EA32" s="34">
        <f t="shared" si="66"/>
        <v>0</v>
      </c>
      <c r="EB32" s="62" t="str">
        <f t="shared" si="68"/>
        <v xml:space="preserve"> </v>
      </c>
    </row>
    <row r="33" spans="1:132" x14ac:dyDescent="0.2">
      <c r="A33" s="11">
        <v>24</v>
      </c>
      <c r="B33" s="15"/>
      <c r="C33" s="51"/>
      <c r="D33" s="50"/>
      <c r="E33" s="50"/>
      <c r="F33" s="55">
        <f t="shared" si="12"/>
        <v>0</v>
      </c>
      <c r="G33" s="50"/>
      <c r="H33" s="50"/>
      <c r="I33" s="50"/>
      <c r="J33" s="70">
        <f t="shared" si="13"/>
        <v>0</v>
      </c>
      <c r="K33" s="70">
        <f t="shared" si="14"/>
        <v>0</v>
      </c>
      <c r="L33" s="62" t="str">
        <f t="shared" si="15"/>
        <v xml:space="preserve"> </v>
      </c>
      <c r="M33" s="51"/>
      <c r="N33" s="50"/>
      <c r="O33" s="50"/>
      <c r="P33" s="55">
        <f t="shared" si="16"/>
        <v>0</v>
      </c>
      <c r="Q33" s="50"/>
      <c r="R33" s="50"/>
      <c r="S33" s="50"/>
      <c r="T33" s="70">
        <f t="shared" si="17"/>
        <v>0</v>
      </c>
      <c r="U33" s="70">
        <f t="shared" si="18"/>
        <v>0</v>
      </c>
      <c r="V33" s="62" t="str">
        <f t="shared" si="19"/>
        <v xml:space="preserve"> </v>
      </c>
      <c r="W33" s="38"/>
      <c r="X33" s="58"/>
      <c r="Y33" s="58"/>
      <c r="Z33" s="55">
        <f t="shared" si="20"/>
        <v>0</v>
      </c>
      <c r="AA33" s="58"/>
      <c r="AB33" s="58"/>
      <c r="AC33" s="58"/>
      <c r="AD33" s="70">
        <f t="shared" si="21"/>
        <v>0</v>
      </c>
      <c r="AE33" s="70">
        <f t="shared" si="22"/>
        <v>0</v>
      </c>
      <c r="AF33" s="66" t="str">
        <f t="shared" si="23"/>
        <v xml:space="preserve"> </v>
      </c>
      <c r="AG33" s="51"/>
      <c r="AH33" s="50"/>
      <c r="AI33" s="50"/>
      <c r="AJ33" s="55">
        <f t="shared" si="24"/>
        <v>0</v>
      </c>
      <c r="AK33" s="50"/>
      <c r="AL33" s="50"/>
      <c r="AM33" s="50"/>
      <c r="AN33" s="70">
        <f t="shared" si="25"/>
        <v>0</v>
      </c>
      <c r="AO33" s="70">
        <f t="shared" si="26"/>
        <v>0</v>
      </c>
      <c r="AP33" s="62" t="str">
        <f t="shared" si="27"/>
        <v xml:space="preserve"> </v>
      </c>
      <c r="AQ33" s="38"/>
      <c r="AR33" s="58"/>
      <c r="AS33" s="58"/>
      <c r="AT33" s="55">
        <f t="shared" si="28"/>
        <v>0</v>
      </c>
      <c r="AU33" s="58"/>
      <c r="AV33" s="58"/>
      <c r="AW33" s="58"/>
      <c r="AX33" s="70">
        <f t="shared" si="29"/>
        <v>0</v>
      </c>
      <c r="AY33" s="70">
        <f t="shared" si="30"/>
        <v>0</v>
      </c>
      <c r="AZ33" s="66" t="str">
        <f t="shared" si="31"/>
        <v xml:space="preserve"> </v>
      </c>
      <c r="BA33" s="51"/>
      <c r="BB33" s="50"/>
      <c r="BC33" s="50"/>
      <c r="BD33" s="55">
        <f t="shared" si="32"/>
        <v>0</v>
      </c>
      <c r="BE33" s="50"/>
      <c r="BF33" s="50"/>
      <c r="BG33" s="50"/>
      <c r="BH33" s="70">
        <f t="shared" si="33"/>
        <v>0</v>
      </c>
      <c r="BI33" s="70">
        <f t="shared" si="34"/>
        <v>0</v>
      </c>
      <c r="BJ33" s="62" t="str">
        <f t="shared" si="35"/>
        <v xml:space="preserve"> </v>
      </c>
      <c r="BK33" s="38"/>
      <c r="BL33" s="58"/>
      <c r="BM33" s="58"/>
      <c r="BN33" s="55">
        <f t="shared" si="36"/>
        <v>0</v>
      </c>
      <c r="BO33" s="58"/>
      <c r="BP33" s="58"/>
      <c r="BQ33" s="58"/>
      <c r="BR33" s="70">
        <f t="shared" si="37"/>
        <v>0</v>
      </c>
      <c r="BS33" s="70">
        <f t="shared" si="38"/>
        <v>0</v>
      </c>
      <c r="BT33" s="66" t="str">
        <f t="shared" si="39"/>
        <v xml:space="preserve"> </v>
      </c>
      <c r="BU33" s="51"/>
      <c r="BV33" s="50"/>
      <c r="BW33" s="50"/>
      <c r="BX33" s="55">
        <f t="shared" si="40"/>
        <v>0</v>
      </c>
      <c r="BY33" s="50"/>
      <c r="BZ33" s="50"/>
      <c r="CA33" s="50"/>
      <c r="CB33" s="70">
        <f t="shared" si="41"/>
        <v>0</v>
      </c>
      <c r="CC33" s="70">
        <f t="shared" si="42"/>
        <v>0</v>
      </c>
      <c r="CD33" s="62" t="str">
        <f t="shared" si="43"/>
        <v xml:space="preserve"> </v>
      </c>
      <c r="CE33" s="38"/>
      <c r="CF33" s="58"/>
      <c r="CG33" s="58"/>
      <c r="CH33" s="55">
        <f t="shared" si="44"/>
        <v>0</v>
      </c>
      <c r="CI33" s="58"/>
      <c r="CJ33" s="58"/>
      <c r="CK33" s="58"/>
      <c r="CL33" s="70">
        <f t="shared" si="45"/>
        <v>0</v>
      </c>
      <c r="CM33" s="70">
        <f t="shared" si="46"/>
        <v>0</v>
      </c>
      <c r="CN33" s="66" t="str">
        <f t="shared" si="47"/>
        <v xml:space="preserve"> </v>
      </c>
      <c r="CO33" s="51"/>
      <c r="CP33" s="50"/>
      <c r="CQ33" s="50"/>
      <c r="CR33" s="55">
        <f t="shared" si="48"/>
        <v>0</v>
      </c>
      <c r="CS33" s="50"/>
      <c r="CT33" s="50"/>
      <c r="CU33" s="50"/>
      <c r="CV33" s="70">
        <f t="shared" si="49"/>
        <v>0</v>
      </c>
      <c r="CW33" s="70">
        <f t="shared" si="50"/>
        <v>0</v>
      </c>
      <c r="CX33" s="62" t="str">
        <f t="shared" si="51"/>
        <v xml:space="preserve"> </v>
      </c>
      <c r="CY33" s="38"/>
      <c r="CZ33" s="58"/>
      <c r="DA33" s="58"/>
      <c r="DB33" s="55">
        <f t="shared" si="52"/>
        <v>0</v>
      </c>
      <c r="DC33" s="58"/>
      <c r="DD33" s="58"/>
      <c r="DE33" s="58"/>
      <c r="DF33" s="70">
        <f t="shared" si="53"/>
        <v>0</v>
      </c>
      <c r="DG33" s="70">
        <f t="shared" si="54"/>
        <v>0</v>
      </c>
      <c r="DH33" s="66" t="str">
        <f t="shared" si="55"/>
        <v xml:space="preserve"> </v>
      </c>
      <c r="DI33" s="51"/>
      <c r="DJ33" s="50"/>
      <c r="DK33" s="50"/>
      <c r="DL33" s="55">
        <f t="shared" si="56"/>
        <v>0</v>
      </c>
      <c r="DM33" s="50"/>
      <c r="DN33" s="50"/>
      <c r="DO33" s="50"/>
      <c r="DP33" s="70">
        <f t="shared" si="57"/>
        <v>0</v>
      </c>
      <c r="DQ33" s="70">
        <f t="shared" si="58"/>
        <v>0</v>
      </c>
      <c r="DR33" s="62" t="str">
        <f t="shared" si="59"/>
        <v xml:space="preserve"> </v>
      </c>
      <c r="DS33" s="38">
        <f t="shared" si="67"/>
        <v>0</v>
      </c>
      <c r="DT33" s="58">
        <f t="shared" si="69"/>
        <v>0</v>
      </c>
      <c r="DU33" s="58">
        <f t="shared" si="70"/>
        <v>0</v>
      </c>
      <c r="DV33" s="55">
        <f t="shared" si="61"/>
        <v>0</v>
      </c>
      <c r="DW33" s="58">
        <f t="shared" si="62"/>
        <v>0</v>
      </c>
      <c r="DX33" s="58">
        <f t="shared" si="63"/>
        <v>0</v>
      </c>
      <c r="DY33" s="58">
        <f t="shared" si="64"/>
        <v>0</v>
      </c>
      <c r="DZ33" s="34">
        <f t="shared" si="65"/>
        <v>0</v>
      </c>
      <c r="EA33" s="34">
        <f t="shared" si="66"/>
        <v>0</v>
      </c>
      <c r="EB33" s="62" t="str">
        <f t="shared" si="68"/>
        <v xml:space="preserve"> </v>
      </c>
    </row>
    <row r="34" spans="1:132" x14ac:dyDescent="0.2">
      <c r="A34" s="11">
        <v>25</v>
      </c>
      <c r="B34" s="15"/>
      <c r="C34" s="51"/>
      <c r="D34" s="50"/>
      <c r="E34" s="50"/>
      <c r="F34" s="55">
        <f t="shared" si="12"/>
        <v>0</v>
      </c>
      <c r="G34" s="50"/>
      <c r="H34" s="50"/>
      <c r="I34" s="50"/>
      <c r="J34" s="70">
        <f t="shared" si="13"/>
        <v>0</v>
      </c>
      <c r="K34" s="70">
        <f t="shared" si="14"/>
        <v>0</v>
      </c>
      <c r="L34" s="62" t="str">
        <f t="shared" si="15"/>
        <v xml:space="preserve"> </v>
      </c>
      <c r="M34" s="51"/>
      <c r="N34" s="50"/>
      <c r="O34" s="50"/>
      <c r="P34" s="55">
        <f t="shared" si="16"/>
        <v>0</v>
      </c>
      <c r="Q34" s="50"/>
      <c r="R34" s="50"/>
      <c r="S34" s="50"/>
      <c r="T34" s="70">
        <f t="shared" si="17"/>
        <v>0</v>
      </c>
      <c r="U34" s="70">
        <f t="shared" si="18"/>
        <v>0</v>
      </c>
      <c r="V34" s="62" t="str">
        <f t="shared" si="19"/>
        <v xml:space="preserve"> </v>
      </c>
      <c r="W34" s="38"/>
      <c r="X34" s="58"/>
      <c r="Y34" s="58"/>
      <c r="Z34" s="55">
        <f t="shared" si="20"/>
        <v>0</v>
      </c>
      <c r="AA34" s="58"/>
      <c r="AB34" s="58"/>
      <c r="AC34" s="58"/>
      <c r="AD34" s="70">
        <f t="shared" si="21"/>
        <v>0</v>
      </c>
      <c r="AE34" s="70">
        <f t="shared" si="22"/>
        <v>0</v>
      </c>
      <c r="AF34" s="66" t="str">
        <f t="shared" si="23"/>
        <v xml:space="preserve"> </v>
      </c>
      <c r="AG34" s="51"/>
      <c r="AH34" s="50"/>
      <c r="AI34" s="50"/>
      <c r="AJ34" s="55">
        <f t="shared" si="24"/>
        <v>0</v>
      </c>
      <c r="AK34" s="50"/>
      <c r="AL34" s="50"/>
      <c r="AM34" s="50"/>
      <c r="AN34" s="70">
        <f t="shared" si="25"/>
        <v>0</v>
      </c>
      <c r="AO34" s="70">
        <f t="shared" si="26"/>
        <v>0</v>
      </c>
      <c r="AP34" s="62" t="str">
        <f t="shared" si="27"/>
        <v xml:space="preserve"> </v>
      </c>
      <c r="AQ34" s="38"/>
      <c r="AR34" s="58"/>
      <c r="AS34" s="58"/>
      <c r="AT34" s="55">
        <f t="shared" si="28"/>
        <v>0</v>
      </c>
      <c r="AU34" s="58"/>
      <c r="AV34" s="58"/>
      <c r="AW34" s="58"/>
      <c r="AX34" s="70">
        <f t="shared" si="29"/>
        <v>0</v>
      </c>
      <c r="AY34" s="70">
        <f t="shared" si="30"/>
        <v>0</v>
      </c>
      <c r="AZ34" s="66" t="str">
        <f t="shared" si="31"/>
        <v xml:space="preserve"> </v>
      </c>
      <c r="BA34" s="51"/>
      <c r="BB34" s="50"/>
      <c r="BC34" s="50"/>
      <c r="BD34" s="55">
        <f t="shared" si="32"/>
        <v>0</v>
      </c>
      <c r="BE34" s="50"/>
      <c r="BF34" s="50"/>
      <c r="BG34" s="50"/>
      <c r="BH34" s="70">
        <f t="shared" si="33"/>
        <v>0</v>
      </c>
      <c r="BI34" s="70">
        <f t="shared" si="34"/>
        <v>0</v>
      </c>
      <c r="BJ34" s="62" t="str">
        <f t="shared" si="35"/>
        <v xml:space="preserve"> </v>
      </c>
      <c r="BK34" s="38"/>
      <c r="BL34" s="58"/>
      <c r="BM34" s="58"/>
      <c r="BN34" s="55">
        <f t="shared" si="36"/>
        <v>0</v>
      </c>
      <c r="BO34" s="58"/>
      <c r="BP34" s="58"/>
      <c r="BQ34" s="58"/>
      <c r="BR34" s="70">
        <f t="shared" si="37"/>
        <v>0</v>
      </c>
      <c r="BS34" s="70">
        <f t="shared" si="38"/>
        <v>0</v>
      </c>
      <c r="BT34" s="66" t="str">
        <f t="shared" si="39"/>
        <v xml:space="preserve"> </v>
      </c>
      <c r="BU34" s="51"/>
      <c r="BV34" s="50"/>
      <c r="BW34" s="50"/>
      <c r="BX34" s="55">
        <f t="shared" si="40"/>
        <v>0</v>
      </c>
      <c r="BY34" s="50"/>
      <c r="BZ34" s="50"/>
      <c r="CA34" s="50"/>
      <c r="CB34" s="70">
        <f t="shared" si="41"/>
        <v>0</v>
      </c>
      <c r="CC34" s="70">
        <f t="shared" si="42"/>
        <v>0</v>
      </c>
      <c r="CD34" s="62" t="str">
        <f t="shared" si="43"/>
        <v xml:space="preserve"> </v>
      </c>
      <c r="CE34" s="38"/>
      <c r="CF34" s="58"/>
      <c r="CG34" s="58"/>
      <c r="CH34" s="55">
        <f t="shared" si="44"/>
        <v>0</v>
      </c>
      <c r="CI34" s="58"/>
      <c r="CJ34" s="58"/>
      <c r="CK34" s="58"/>
      <c r="CL34" s="70">
        <f t="shared" si="45"/>
        <v>0</v>
      </c>
      <c r="CM34" s="70">
        <f t="shared" si="46"/>
        <v>0</v>
      </c>
      <c r="CN34" s="66" t="str">
        <f t="shared" si="47"/>
        <v xml:space="preserve"> </v>
      </c>
      <c r="CO34" s="51"/>
      <c r="CP34" s="50"/>
      <c r="CQ34" s="50"/>
      <c r="CR34" s="55">
        <f t="shared" si="48"/>
        <v>0</v>
      </c>
      <c r="CS34" s="50"/>
      <c r="CT34" s="50"/>
      <c r="CU34" s="50"/>
      <c r="CV34" s="70">
        <f t="shared" si="49"/>
        <v>0</v>
      </c>
      <c r="CW34" s="70">
        <f t="shared" si="50"/>
        <v>0</v>
      </c>
      <c r="CX34" s="62" t="str">
        <f t="shared" si="51"/>
        <v xml:space="preserve"> </v>
      </c>
      <c r="CY34" s="38"/>
      <c r="CZ34" s="58"/>
      <c r="DA34" s="58"/>
      <c r="DB34" s="55">
        <f t="shared" si="52"/>
        <v>0</v>
      </c>
      <c r="DC34" s="58"/>
      <c r="DD34" s="58"/>
      <c r="DE34" s="58"/>
      <c r="DF34" s="70">
        <f t="shared" si="53"/>
        <v>0</v>
      </c>
      <c r="DG34" s="70">
        <f t="shared" si="54"/>
        <v>0</v>
      </c>
      <c r="DH34" s="66" t="str">
        <f t="shared" si="55"/>
        <v xml:space="preserve"> </v>
      </c>
      <c r="DI34" s="51"/>
      <c r="DJ34" s="50"/>
      <c r="DK34" s="50"/>
      <c r="DL34" s="55">
        <f t="shared" si="56"/>
        <v>0</v>
      </c>
      <c r="DM34" s="50"/>
      <c r="DN34" s="50"/>
      <c r="DO34" s="50"/>
      <c r="DP34" s="70">
        <f t="shared" si="57"/>
        <v>0</v>
      </c>
      <c r="DQ34" s="70">
        <f t="shared" si="58"/>
        <v>0</v>
      </c>
      <c r="DR34" s="62" t="str">
        <f t="shared" si="59"/>
        <v xml:space="preserve"> </v>
      </c>
      <c r="DS34" s="38">
        <f t="shared" si="67"/>
        <v>0</v>
      </c>
      <c r="DT34" s="58">
        <f t="shared" si="69"/>
        <v>0</v>
      </c>
      <c r="DU34" s="58">
        <f t="shared" si="70"/>
        <v>0</v>
      </c>
      <c r="DV34" s="55">
        <f t="shared" si="61"/>
        <v>0</v>
      </c>
      <c r="DW34" s="58">
        <f t="shared" si="62"/>
        <v>0</v>
      </c>
      <c r="DX34" s="58">
        <f t="shared" si="63"/>
        <v>0</v>
      </c>
      <c r="DY34" s="58">
        <f t="shared" si="64"/>
        <v>0</v>
      </c>
      <c r="DZ34" s="34">
        <f t="shared" si="65"/>
        <v>0</v>
      </c>
      <c r="EA34" s="34">
        <f t="shared" si="66"/>
        <v>0</v>
      </c>
      <c r="EB34" s="62" t="str">
        <f t="shared" si="68"/>
        <v xml:space="preserve"> </v>
      </c>
    </row>
    <row r="35" spans="1:132" x14ac:dyDescent="0.2">
      <c r="A35" s="11">
        <v>26</v>
      </c>
      <c r="B35" s="15"/>
      <c r="C35" s="51"/>
      <c r="D35" s="50"/>
      <c r="E35" s="50"/>
      <c r="F35" s="55">
        <f t="shared" si="12"/>
        <v>0</v>
      </c>
      <c r="G35" s="50"/>
      <c r="H35" s="50"/>
      <c r="I35" s="50"/>
      <c r="J35" s="70">
        <f t="shared" si="13"/>
        <v>0</v>
      </c>
      <c r="K35" s="70">
        <f t="shared" si="14"/>
        <v>0</v>
      </c>
      <c r="L35" s="75" t="str">
        <f t="shared" si="15"/>
        <v xml:space="preserve"> </v>
      </c>
      <c r="M35" s="51"/>
      <c r="N35" s="50"/>
      <c r="O35" s="50"/>
      <c r="P35" s="55">
        <f t="shared" si="16"/>
        <v>0</v>
      </c>
      <c r="Q35" s="50"/>
      <c r="R35" s="50"/>
      <c r="S35" s="50"/>
      <c r="T35" s="70">
        <f t="shared" si="17"/>
        <v>0</v>
      </c>
      <c r="U35" s="70">
        <f t="shared" si="18"/>
        <v>0</v>
      </c>
      <c r="V35" s="62" t="str">
        <f t="shared" si="19"/>
        <v xml:space="preserve"> </v>
      </c>
      <c r="W35" s="38"/>
      <c r="X35" s="58"/>
      <c r="Y35" s="58"/>
      <c r="Z35" s="55">
        <f t="shared" si="20"/>
        <v>0</v>
      </c>
      <c r="AA35" s="58"/>
      <c r="AB35" s="58"/>
      <c r="AC35" s="58"/>
      <c r="AD35" s="70">
        <f t="shared" si="21"/>
        <v>0</v>
      </c>
      <c r="AE35" s="70">
        <f t="shared" si="22"/>
        <v>0</v>
      </c>
      <c r="AF35" s="66" t="str">
        <f t="shared" si="23"/>
        <v xml:space="preserve"> </v>
      </c>
      <c r="AG35" s="51"/>
      <c r="AH35" s="50"/>
      <c r="AI35" s="50"/>
      <c r="AJ35" s="55">
        <f t="shared" si="24"/>
        <v>0</v>
      </c>
      <c r="AK35" s="50"/>
      <c r="AL35" s="50"/>
      <c r="AM35" s="50"/>
      <c r="AN35" s="70">
        <f t="shared" si="25"/>
        <v>0</v>
      </c>
      <c r="AO35" s="70">
        <f t="shared" si="26"/>
        <v>0</v>
      </c>
      <c r="AP35" s="62" t="str">
        <f t="shared" si="27"/>
        <v xml:space="preserve"> </v>
      </c>
      <c r="AQ35" s="38"/>
      <c r="AR35" s="58"/>
      <c r="AS35" s="58"/>
      <c r="AT35" s="55">
        <f t="shared" si="28"/>
        <v>0</v>
      </c>
      <c r="AU35" s="58"/>
      <c r="AV35" s="58"/>
      <c r="AW35" s="58"/>
      <c r="AX35" s="70">
        <f t="shared" si="29"/>
        <v>0</v>
      </c>
      <c r="AY35" s="70">
        <f t="shared" si="30"/>
        <v>0</v>
      </c>
      <c r="AZ35" s="66" t="str">
        <f t="shared" si="31"/>
        <v xml:space="preserve"> </v>
      </c>
      <c r="BA35" s="51"/>
      <c r="BB35" s="50"/>
      <c r="BC35" s="50"/>
      <c r="BD35" s="55">
        <f t="shared" si="32"/>
        <v>0</v>
      </c>
      <c r="BE35" s="50"/>
      <c r="BF35" s="50"/>
      <c r="BG35" s="50"/>
      <c r="BH35" s="70">
        <f t="shared" si="33"/>
        <v>0</v>
      </c>
      <c r="BI35" s="70">
        <f t="shared" si="34"/>
        <v>0</v>
      </c>
      <c r="BJ35" s="62" t="str">
        <f t="shared" si="35"/>
        <v xml:space="preserve"> </v>
      </c>
      <c r="BK35" s="38"/>
      <c r="BL35" s="58"/>
      <c r="BM35" s="58"/>
      <c r="BN35" s="55">
        <f t="shared" si="36"/>
        <v>0</v>
      </c>
      <c r="BO35" s="58"/>
      <c r="BP35" s="58"/>
      <c r="BQ35" s="58"/>
      <c r="BR35" s="70">
        <f t="shared" si="37"/>
        <v>0</v>
      </c>
      <c r="BS35" s="70">
        <f t="shared" si="38"/>
        <v>0</v>
      </c>
      <c r="BT35" s="66" t="str">
        <f t="shared" si="39"/>
        <v xml:space="preserve"> </v>
      </c>
      <c r="BU35" s="51"/>
      <c r="BV35" s="50"/>
      <c r="BW35" s="50"/>
      <c r="BX35" s="55">
        <f t="shared" si="40"/>
        <v>0</v>
      </c>
      <c r="BY35" s="50"/>
      <c r="BZ35" s="50"/>
      <c r="CA35" s="50"/>
      <c r="CB35" s="70">
        <f t="shared" si="41"/>
        <v>0</v>
      </c>
      <c r="CC35" s="70">
        <f t="shared" si="42"/>
        <v>0</v>
      </c>
      <c r="CD35" s="62" t="str">
        <f t="shared" si="43"/>
        <v xml:space="preserve"> </v>
      </c>
      <c r="CE35" s="38"/>
      <c r="CF35" s="58"/>
      <c r="CG35" s="58"/>
      <c r="CH35" s="55">
        <f t="shared" si="44"/>
        <v>0</v>
      </c>
      <c r="CI35" s="58"/>
      <c r="CJ35" s="58"/>
      <c r="CK35" s="58"/>
      <c r="CL35" s="70">
        <f t="shared" si="45"/>
        <v>0</v>
      </c>
      <c r="CM35" s="70">
        <f t="shared" si="46"/>
        <v>0</v>
      </c>
      <c r="CN35" s="66" t="str">
        <f t="shared" si="47"/>
        <v xml:space="preserve"> </v>
      </c>
      <c r="CO35" s="51"/>
      <c r="CP35" s="50"/>
      <c r="CQ35" s="50"/>
      <c r="CR35" s="55">
        <f t="shared" si="48"/>
        <v>0</v>
      </c>
      <c r="CS35" s="50"/>
      <c r="CT35" s="50"/>
      <c r="CU35" s="50"/>
      <c r="CV35" s="70">
        <f t="shared" si="49"/>
        <v>0</v>
      </c>
      <c r="CW35" s="70">
        <f t="shared" si="50"/>
        <v>0</v>
      </c>
      <c r="CX35" s="62" t="str">
        <f t="shared" si="51"/>
        <v xml:space="preserve"> </v>
      </c>
      <c r="CY35" s="38"/>
      <c r="CZ35" s="58"/>
      <c r="DA35" s="58"/>
      <c r="DB35" s="55">
        <f t="shared" si="52"/>
        <v>0</v>
      </c>
      <c r="DC35" s="58"/>
      <c r="DD35" s="58"/>
      <c r="DE35" s="58"/>
      <c r="DF35" s="70">
        <f t="shared" si="53"/>
        <v>0</v>
      </c>
      <c r="DG35" s="70">
        <f t="shared" si="54"/>
        <v>0</v>
      </c>
      <c r="DH35" s="66" t="str">
        <f t="shared" si="55"/>
        <v xml:space="preserve"> </v>
      </c>
      <c r="DI35" s="51"/>
      <c r="DJ35" s="50"/>
      <c r="DK35" s="50"/>
      <c r="DL35" s="55">
        <f t="shared" si="56"/>
        <v>0</v>
      </c>
      <c r="DM35" s="50"/>
      <c r="DN35" s="50"/>
      <c r="DO35" s="50"/>
      <c r="DP35" s="70">
        <f t="shared" si="57"/>
        <v>0</v>
      </c>
      <c r="DQ35" s="70">
        <f t="shared" si="58"/>
        <v>0</v>
      </c>
      <c r="DR35" s="62" t="str">
        <f t="shared" si="59"/>
        <v xml:space="preserve"> </v>
      </c>
      <c r="DS35" s="38">
        <f t="shared" si="67"/>
        <v>0</v>
      </c>
      <c r="DT35" s="58">
        <f t="shared" si="69"/>
        <v>0</v>
      </c>
      <c r="DU35" s="58">
        <f t="shared" si="70"/>
        <v>0</v>
      </c>
      <c r="DV35" s="55">
        <f t="shared" si="61"/>
        <v>0</v>
      </c>
      <c r="DW35" s="58">
        <f t="shared" si="62"/>
        <v>0</v>
      </c>
      <c r="DX35" s="58">
        <f t="shared" si="63"/>
        <v>0</v>
      </c>
      <c r="DY35" s="58">
        <f t="shared" si="64"/>
        <v>0</v>
      </c>
      <c r="DZ35" s="34">
        <f t="shared" si="65"/>
        <v>0</v>
      </c>
      <c r="EA35" s="34">
        <f t="shared" si="66"/>
        <v>0</v>
      </c>
      <c r="EB35" s="62" t="str">
        <f t="shared" si="68"/>
        <v xml:space="preserve"> </v>
      </c>
    </row>
    <row r="36" spans="1:132" x14ac:dyDescent="0.2">
      <c r="A36" s="11">
        <v>27</v>
      </c>
      <c r="B36" s="15"/>
      <c r="C36" s="51"/>
      <c r="D36" s="50"/>
      <c r="E36" s="50"/>
      <c r="F36" s="55">
        <f t="shared" si="12"/>
        <v>0</v>
      </c>
      <c r="G36" s="50"/>
      <c r="H36" s="50"/>
      <c r="I36" s="50"/>
      <c r="J36" s="70">
        <f t="shared" si="13"/>
        <v>0</v>
      </c>
      <c r="K36" s="70">
        <f t="shared" si="14"/>
        <v>0</v>
      </c>
      <c r="L36" s="163"/>
      <c r="M36" s="51"/>
      <c r="N36" s="50"/>
      <c r="O36" s="50"/>
      <c r="P36" s="55">
        <f t="shared" si="16"/>
        <v>0</v>
      </c>
      <c r="Q36" s="50"/>
      <c r="R36" s="50"/>
      <c r="S36" s="50"/>
      <c r="T36" s="70">
        <f t="shared" si="17"/>
        <v>0</v>
      </c>
      <c r="U36" s="70">
        <f t="shared" si="18"/>
        <v>0</v>
      </c>
      <c r="V36" s="62" t="str">
        <f t="shared" si="19"/>
        <v xml:space="preserve"> </v>
      </c>
      <c r="W36" s="38"/>
      <c r="X36" s="58"/>
      <c r="Y36" s="58"/>
      <c r="Z36" s="55">
        <f t="shared" si="20"/>
        <v>0</v>
      </c>
      <c r="AA36" s="58"/>
      <c r="AB36" s="58"/>
      <c r="AC36" s="58"/>
      <c r="AD36" s="70">
        <f t="shared" si="21"/>
        <v>0</v>
      </c>
      <c r="AE36" s="70">
        <f t="shared" si="22"/>
        <v>0</v>
      </c>
      <c r="AF36" s="66" t="str">
        <f t="shared" si="23"/>
        <v xml:space="preserve"> </v>
      </c>
      <c r="AG36" s="51"/>
      <c r="AH36" s="50"/>
      <c r="AI36" s="50"/>
      <c r="AJ36" s="55">
        <f t="shared" si="24"/>
        <v>0</v>
      </c>
      <c r="AK36" s="50"/>
      <c r="AL36" s="50"/>
      <c r="AM36" s="50"/>
      <c r="AN36" s="70">
        <f t="shared" si="25"/>
        <v>0</v>
      </c>
      <c r="AO36" s="70">
        <f t="shared" si="26"/>
        <v>0</v>
      </c>
      <c r="AP36" s="62" t="str">
        <f t="shared" si="27"/>
        <v xml:space="preserve"> </v>
      </c>
      <c r="AQ36" s="38"/>
      <c r="AR36" s="58"/>
      <c r="AS36" s="58"/>
      <c r="AT36" s="55">
        <f t="shared" si="28"/>
        <v>0</v>
      </c>
      <c r="AU36" s="58"/>
      <c r="AV36" s="58"/>
      <c r="AW36" s="58"/>
      <c r="AX36" s="70">
        <f t="shared" si="29"/>
        <v>0</v>
      </c>
      <c r="AY36" s="70">
        <f t="shared" si="30"/>
        <v>0</v>
      </c>
      <c r="AZ36" s="66" t="str">
        <f t="shared" si="31"/>
        <v xml:space="preserve"> </v>
      </c>
      <c r="BA36" s="51"/>
      <c r="BB36" s="50"/>
      <c r="BC36" s="50"/>
      <c r="BD36" s="55">
        <f t="shared" si="32"/>
        <v>0</v>
      </c>
      <c r="BE36" s="50"/>
      <c r="BF36" s="50"/>
      <c r="BG36" s="50"/>
      <c r="BH36" s="70">
        <f t="shared" si="33"/>
        <v>0</v>
      </c>
      <c r="BI36" s="70">
        <f t="shared" si="34"/>
        <v>0</v>
      </c>
      <c r="BJ36" s="62" t="str">
        <f t="shared" si="35"/>
        <v xml:space="preserve"> </v>
      </c>
      <c r="BK36" s="38"/>
      <c r="BL36" s="58"/>
      <c r="BM36" s="58"/>
      <c r="BN36" s="55">
        <f t="shared" si="36"/>
        <v>0</v>
      </c>
      <c r="BO36" s="58"/>
      <c r="BP36" s="58"/>
      <c r="BQ36" s="58"/>
      <c r="BR36" s="70">
        <f t="shared" si="37"/>
        <v>0</v>
      </c>
      <c r="BS36" s="70">
        <f t="shared" si="38"/>
        <v>0</v>
      </c>
      <c r="BT36" s="66" t="str">
        <f t="shared" si="39"/>
        <v xml:space="preserve"> </v>
      </c>
      <c r="BU36" s="51"/>
      <c r="BV36" s="50"/>
      <c r="BW36" s="50"/>
      <c r="BX36" s="55">
        <f t="shared" si="40"/>
        <v>0</v>
      </c>
      <c r="BY36" s="50"/>
      <c r="BZ36" s="50"/>
      <c r="CA36" s="50"/>
      <c r="CB36" s="70">
        <f t="shared" si="41"/>
        <v>0</v>
      </c>
      <c r="CC36" s="70">
        <f t="shared" si="42"/>
        <v>0</v>
      </c>
      <c r="CD36" s="62" t="str">
        <f t="shared" si="43"/>
        <v xml:space="preserve"> </v>
      </c>
      <c r="CE36" s="38"/>
      <c r="CF36" s="58"/>
      <c r="CG36" s="58"/>
      <c r="CH36" s="55">
        <f t="shared" si="44"/>
        <v>0</v>
      </c>
      <c r="CI36" s="58"/>
      <c r="CJ36" s="58"/>
      <c r="CK36" s="58"/>
      <c r="CL36" s="70">
        <f t="shared" si="45"/>
        <v>0</v>
      </c>
      <c r="CM36" s="70">
        <f t="shared" si="46"/>
        <v>0</v>
      </c>
      <c r="CN36" s="66" t="str">
        <f t="shared" si="47"/>
        <v xml:space="preserve"> </v>
      </c>
      <c r="CO36" s="51"/>
      <c r="CP36" s="50"/>
      <c r="CQ36" s="50"/>
      <c r="CR36" s="55">
        <f t="shared" si="48"/>
        <v>0</v>
      </c>
      <c r="CS36" s="50"/>
      <c r="CT36" s="50"/>
      <c r="CU36" s="50"/>
      <c r="CV36" s="70">
        <f t="shared" si="49"/>
        <v>0</v>
      </c>
      <c r="CW36" s="70">
        <f t="shared" si="50"/>
        <v>0</v>
      </c>
      <c r="CX36" s="62" t="str">
        <f t="shared" si="51"/>
        <v xml:space="preserve"> </v>
      </c>
      <c r="CY36" s="38"/>
      <c r="CZ36" s="58"/>
      <c r="DA36" s="58"/>
      <c r="DB36" s="55">
        <f t="shared" si="52"/>
        <v>0</v>
      </c>
      <c r="DC36" s="58"/>
      <c r="DD36" s="58"/>
      <c r="DE36" s="58"/>
      <c r="DF36" s="70">
        <f t="shared" si="53"/>
        <v>0</v>
      </c>
      <c r="DG36" s="70">
        <f t="shared" si="54"/>
        <v>0</v>
      </c>
      <c r="DH36" s="66" t="str">
        <f t="shared" si="55"/>
        <v xml:space="preserve"> </v>
      </c>
      <c r="DI36" s="51"/>
      <c r="DJ36" s="50"/>
      <c r="DK36" s="50"/>
      <c r="DL36" s="55">
        <f t="shared" si="56"/>
        <v>0</v>
      </c>
      <c r="DM36" s="50"/>
      <c r="DN36" s="50"/>
      <c r="DO36" s="50"/>
      <c r="DP36" s="70">
        <f t="shared" si="57"/>
        <v>0</v>
      </c>
      <c r="DQ36" s="70">
        <f t="shared" si="58"/>
        <v>0</v>
      </c>
      <c r="DR36" s="62" t="str">
        <f t="shared" si="59"/>
        <v xml:space="preserve"> </v>
      </c>
      <c r="DS36" s="38">
        <f t="shared" si="67"/>
        <v>0</v>
      </c>
      <c r="DT36" s="58">
        <f t="shared" si="69"/>
        <v>0</v>
      </c>
      <c r="DU36" s="58">
        <f t="shared" si="70"/>
        <v>0</v>
      </c>
      <c r="DV36" s="55">
        <f t="shared" si="61"/>
        <v>0</v>
      </c>
      <c r="DW36" s="58">
        <f t="shared" si="62"/>
        <v>0</v>
      </c>
      <c r="DX36" s="58">
        <f t="shared" si="63"/>
        <v>0</v>
      </c>
      <c r="DY36" s="58">
        <f t="shared" si="64"/>
        <v>0</v>
      </c>
      <c r="DZ36" s="34">
        <f t="shared" si="65"/>
        <v>0</v>
      </c>
      <c r="EA36" s="34">
        <f t="shared" si="66"/>
        <v>0</v>
      </c>
      <c r="EB36" s="62" t="str">
        <f t="shared" si="68"/>
        <v xml:space="preserve"> </v>
      </c>
    </row>
    <row r="37" spans="1:132" x14ac:dyDescent="0.2">
      <c r="A37" s="11">
        <v>28</v>
      </c>
      <c r="B37" s="15"/>
      <c r="C37" s="51"/>
      <c r="D37" s="50"/>
      <c r="E37" s="50"/>
      <c r="F37" s="55">
        <f t="shared" si="12"/>
        <v>0</v>
      </c>
      <c r="G37" s="50"/>
      <c r="H37" s="50"/>
      <c r="I37" s="50"/>
      <c r="J37" s="70">
        <f t="shared" si="13"/>
        <v>0</v>
      </c>
      <c r="K37" s="70">
        <f t="shared" si="14"/>
        <v>0</v>
      </c>
      <c r="L37" s="163"/>
      <c r="M37" s="51"/>
      <c r="N37" s="50"/>
      <c r="O37" s="50"/>
      <c r="P37" s="55">
        <f t="shared" si="16"/>
        <v>0</v>
      </c>
      <c r="Q37" s="50"/>
      <c r="R37" s="50"/>
      <c r="S37" s="50"/>
      <c r="T37" s="70">
        <f t="shared" si="17"/>
        <v>0</v>
      </c>
      <c r="U37" s="70">
        <f t="shared" si="18"/>
        <v>0</v>
      </c>
      <c r="V37" s="62" t="str">
        <f t="shared" si="19"/>
        <v xml:space="preserve"> </v>
      </c>
      <c r="W37" s="38"/>
      <c r="X37" s="58"/>
      <c r="Y37" s="58"/>
      <c r="Z37" s="55">
        <f t="shared" si="20"/>
        <v>0</v>
      </c>
      <c r="AA37" s="58"/>
      <c r="AB37" s="58"/>
      <c r="AC37" s="58"/>
      <c r="AD37" s="70">
        <f t="shared" si="21"/>
        <v>0</v>
      </c>
      <c r="AE37" s="70">
        <f t="shared" si="22"/>
        <v>0</v>
      </c>
      <c r="AF37" s="66" t="str">
        <f t="shared" si="23"/>
        <v xml:space="preserve"> </v>
      </c>
      <c r="AG37" s="51"/>
      <c r="AH37" s="50"/>
      <c r="AI37" s="50"/>
      <c r="AJ37" s="55">
        <f t="shared" si="24"/>
        <v>0</v>
      </c>
      <c r="AK37" s="50"/>
      <c r="AL37" s="50"/>
      <c r="AM37" s="50"/>
      <c r="AN37" s="70">
        <f t="shared" si="25"/>
        <v>0</v>
      </c>
      <c r="AO37" s="70">
        <f t="shared" si="26"/>
        <v>0</v>
      </c>
      <c r="AP37" s="62" t="str">
        <f t="shared" si="27"/>
        <v xml:space="preserve"> </v>
      </c>
      <c r="AQ37" s="38"/>
      <c r="AR37" s="58"/>
      <c r="AS37" s="58"/>
      <c r="AT37" s="55">
        <f t="shared" si="28"/>
        <v>0</v>
      </c>
      <c r="AU37" s="58"/>
      <c r="AV37" s="58"/>
      <c r="AW37" s="58"/>
      <c r="AX37" s="70">
        <f t="shared" si="29"/>
        <v>0</v>
      </c>
      <c r="AY37" s="70">
        <f t="shared" si="30"/>
        <v>0</v>
      </c>
      <c r="AZ37" s="66" t="str">
        <f t="shared" si="31"/>
        <v xml:space="preserve"> </v>
      </c>
      <c r="BA37" s="51"/>
      <c r="BB37" s="50"/>
      <c r="BC37" s="50"/>
      <c r="BD37" s="55">
        <f t="shared" si="32"/>
        <v>0</v>
      </c>
      <c r="BE37" s="50"/>
      <c r="BF37" s="50"/>
      <c r="BG37" s="50"/>
      <c r="BH37" s="70">
        <f t="shared" si="33"/>
        <v>0</v>
      </c>
      <c r="BI37" s="70">
        <f t="shared" si="34"/>
        <v>0</v>
      </c>
      <c r="BJ37" s="62" t="str">
        <f t="shared" si="35"/>
        <v xml:space="preserve"> </v>
      </c>
      <c r="BK37" s="38"/>
      <c r="BL37" s="58"/>
      <c r="BM37" s="58"/>
      <c r="BN37" s="55">
        <f t="shared" si="36"/>
        <v>0</v>
      </c>
      <c r="BO37" s="58"/>
      <c r="BP37" s="58"/>
      <c r="BQ37" s="58"/>
      <c r="BR37" s="70">
        <f t="shared" si="37"/>
        <v>0</v>
      </c>
      <c r="BS37" s="70">
        <f t="shared" si="38"/>
        <v>0</v>
      </c>
      <c r="BT37" s="66" t="str">
        <f t="shared" si="39"/>
        <v xml:space="preserve"> </v>
      </c>
      <c r="BU37" s="51"/>
      <c r="BV37" s="50"/>
      <c r="BW37" s="50"/>
      <c r="BX37" s="55">
        <f t="shared" si="40"/>
        <v>0</v>
      </c>
      <c r="BY37" s="50"/>
      <c r="BZ37" s="50"/>
      <c r="CA37" s="50"/>
      <c r="CB37" s="70">
        <f t="shared" si="41"/>
        <v>0</v>
      </c>
      <c r="CC37" s="70">
        <f t="shared" si="42"/>
        <v>0</v>
      </c>
      <c r="CD37" s="62" t="str">
        <f t="shared" si="43"/>
        <v xml:space="preserve"> </v>
      </c>
      <c r="CE37" s="38"/>
      <c r="CF37" s="58"/>
      <c r="CG37" s="58"/>
      <c r="CH37" s="55">
        <f t="shared" si="44"/>
        <v>0</v>
      </c>
      <c r="CI37" s="58"/>
      <c r="CJ37" s="58"/>
      <c r="CK37" s="58"/>
      <c r="CL37" s="70">
        <f t="shared" si="45"/>
        <v>0</v>
      </c>
      <c r="CM37" s="70">
        <f t="shared" si="46"/>
        <v>0</v>
      </c>
      <c r="CN37" s="66" t="str">
        <f t="shared" si="47"/>
        <v xml:space="preserve"> </v>
      </c>
      <c r="CO37" s="51"/>
      <c r="CP37" s="50"/>
      <c r="CQ37" s="50"/>
      <c r="CR37" s="55">
        <f t="shared" si="48"/>
        <v>0</v>
      </c>
      <c r="CS37" s="50"/>
      <c r="CT37" s="50"/>
      <c r="CU37" s="50"/>
      <c r="CV37" s="70">
        <f t="shared" si="49"/>
        <v>0</v>
      </c>
      <c r="CW37" s="70">
        <f t="shared" si="50"/>
        <v>0</v>
      </c>
      <c r="CX37" s="62" t="str">
        <f t="shared" si="51"/>
        <v xml:space="preserve"> </v>
      </c>
      <c r="CY37" s="38"/>
      <c r="CZ37" s="58"/>
      <c r="DA37" s="58"/>
      <c r="DB37" s="55">
        <f t="shared" si="52"/>
        <v>0</v>
      </c>
      <c r="DC37" s="58"/>
      <c r="DD37" s="58"/>
      <c r="DE37" s="58"/>
      <c r="DF37" s="70">
        <f t="shared" si="53"/>
        <v>0</v>
      </c>
      <c r="DG37" s="70">
        <f t="shared" si="54"/>
        <v>0</v>
      </c>
      <c r="DH37" s="66" t="str">
        <f t="shared" si="55"/>
        <v xml:space="preserve"> </v>
      </c>
      <c r="DI37" s="51"/>
      <c r="DJ37" s="50"/>
      <c r="DK37" s="50"/>
      <c r="DL37" s="55">
        <f t="shared" si="56"/>
        <v>0</v>
      </c>
      <c r="DM37" s="50"/>
      <c r="DN37" s="50"/>
      <c r="DO37" s="50"/>
      <c r="DP37" s="70">
        <f t="shared" si="57"/>
        <v>0</v>
      </c>
      <c r="DQ37" s="70">
        <f t="shared" si="58"/>
        <v>0</v>
      </c>
      <c r="DR37" s="62" t="str">
        <f t="shared" si="59"/>
        <v xml:space="preserve"> </v>
      </c>
      <c r="DS37" s="38">
        <f t="shared" si="67"/>
        <v>0</v>
      </c>
      <c r="DT37" s="58">
        <f t="shared" si="69"/>
        <v>0</v>
      </c>
      <c r="DU37" s="58">
        <f t="shared" si="70"/>
        <v>0</v>
      </c>
      <c r="DV37" s="55">
        <f t="shared" si="61"/>
        <v>0</v>
      </c>
      <c r="DW37" s="58">
        <f t="shared" si="62"/>
        <v>0</v>
      </c>
      <c r="DX37" s="58">
        <f t="shared" si="63"/>
        <v>0</v>
      </c>
      <c r="DY37" s="58">
        <f t="shared" si="64"/>
        <v>0</v>
      </c>
      <c r="DZ37" s="34">
        <f t="shared" si="65"/>
        <v>0</v>
      </c>
      <c r="EA37" s="34">
        <f t="shared" si="66"/>
        <v>0</v>
      </c>
      <c r="EB37" s="62" t="str">
        <f t="shared" si="68"/>
        <v xml:space="preserve"> </v>
      </c>
    </row>
    <row r="38" spans="1:132" x14ac:dyDescent="0.2">
      <c r="A38" s="11">
        <v>29</v>
      </c>
      <c r="B38" s="15"/>
      <c r="C38" s="51"/>
      <c r="D38" s="50"/>
      <c r="E38" s="50"/>
      <c r="F38" s="55">
        <f t="shared" si="12"/>
        <v>0</v>
      </c>
      <c r="G38" s="50"/>
      <c r="H38" s="50"/>
      <c r="I38" s="50"/>
      <c r="J38" s="70">
        <f t="shared" si="13"/>
        <v>0</v>
      </c>
      <c r="K38" s="70">
        <f t="shared" si="14"/>
        <v>0</v>
      </c>
      <c r="L38" s="163"/>
      <c r="M38" s="51"/>
      <c r="N38" s="50"/>
      <c r="O38" s="50"/>
      <c r="P38" s="55">
        <f t="shared" si="16"/>
        <v>0</v>
      </c>
      <c r="Q38" s="50"/>
      <c r="R38" s="50"/>
      <c r="S38" s="50"/>
      <c r="T38" s="70">
        <f t="shared" si="17"/>
        <v>0</v>
      </c>
      <c r="U38" s="70">
        <f t="shared" si="18"/>
        <v>0</v>
      </c>
      <c r="V38" s="62" t="str">
        <f t="shared" si="19"/>
        <v xml:space="preserve"> </v>
      </c>
      <c r="W38" s="38"/>
      <c r="X38" s="58"/>
      <c r="Y38" s="58"/>
      <c r="Z38" s="55">
        <f t="shared" si="20"/>
        <v>0</v>
      </c>
      <c r="AA38" s="58"/>
      <c r="AB38" s="58"/>
      <c r="AC38" s="58"/>
      <c r="AD38" s="70">
        <f t="shared" si="21"/>
        <v>0</v>
      </c>
      <c r="AE38" s="70">
        <f t="shared" si="22"/>
        <v>0</v>
      </c>
      <c r="AF38" s="66" t="str">
        <f t="shared" si="23"/>
        <v xml:space="preserve"> </v>
      </c>
      <c r="AG38" s="51"/>
      <c r="AH38" s="50"/>
      <c r="AI38" s="50"/>
      <c r="AJ38" s="55">
        <f t="shared" si="24"/>
        <v>0</v>
      </c>
      <c r="AK38" s="50"/>
      <c r="AL38" s="50"/>
      <c r="AM38" s="50"/>
      <c r="AN38" s="70">
        <f t="shared" si="25"/>
        <v>0</v>
      </c>
      <c r="AO38" s="70">
        <f t="shared" si="26"/>
        <v>0</v>
      </c>
      <c r="AP38" s="62" t="str">
        <f t="shared" si="27"/>
        <v xml:space="preserve"> </v>
      </c>
      <c r="AQ38" s="38"/>
      <c r="AR38" s="58"/>
      <c r="AS38" s="58"/>
      <c r="AT38" s="55">
        <f t="shared" si="28"/>
        <v>0</v>
      </c>
      <c r="AU38" s="58"/>
      <c r="AV38" s="58"/>
      <c r="AW38" s="58"/>
      <c r="AX38" s="70">
        <f t="shared" si="29"/>
        <v>0</v>
      </c>
      <c r="AY38" s="70">
        <f t="shared" si="30"/>
        <v>0</v>
      </c>
      <c r="AZ38" s="66" t="str">
        <f t="shared" si="31"/>
        <v xml:space="preserve"> </v>
      </c>
      <c r="BA38" s="51"/>
      <c r="BB38" s="50"/>
      <c r="BC38" s="50"/>
      <c r="BD38" s="55">
        <f t="shared" si="32"/>
        <v>0</v>
      </c>
      <c r="BE38" s="50"/>
      <c r="BF38" s="50"/>
      <c r="BG38" s="50"/>
      <c r="BH38" s="70">
        <f t="shared" si="33"/>
        <v>0</v>
      </c>
      <c r="BI38" s="70">
        <f t="shared" si="34"/>
        <v>0</v>
      </c>
      <c r="BJ38" s="62" t="str">
        <f t="shared" si="35"/>
        <v xml:space="preserve"> </v>
      </c>
      <c r="BK38" s="38"/>
      <c r="BL38" s="58"/>
      <c r="BM38" s="58"/>
      <c r="BN38" s="55">
        <f t="shared" si="36"/>
        <v>0</v>
      </c>
      <c r="BO38" s="58"/>
      <c r="BP38" s="58"/>
      <c r="BQ38" s="58"/>
      <c r="BR38" s="70">
        <f t="shared" si="37"/>
        <v>0</v>
      </c>
      <c r="BS38" s="70">
        <f t="shared" si="38"/>
        <v>0</v>
      </c>
      <c r="BT38" s="66" t="str">
        <f t="shared" si="39"/>
        <v xml:space="preserve"> </v>
      </c>
      <c r="BU38" s="51"/>
      <c r="BV38" s="50"/>
      <c r="BW38" s="50"/>
      <c r="BX38" s="55">
        <f t="shared" si="40"/>
        <v>0</v>
      </c>
      <c r="BY38" s="50"/>
      <c r="BZ38" s="50"/>
      <c r="CA38" s="50"/>
      <c r="CB38" s="70">
        <f t="shared" si="41"/>
        <v>0</v>
      </c>
      <c r="CC38" s="70">
        <f t="shared" si="42"/>
        <v>0</v>
      </c>
      <c r="CD38" s="62" t="str">
        <f t="shared" si="43"/>
        <v xml:space="preserve"> </v>
      </c>
      <c r="CE38" s="38"/>
      <c r="CF38" s="58"/>
      <c r="CG38" s="58"/>
      <c r="CH38" s="55">
        <f t="shared" si="44"/>
        <v>0</v>
      </c>
      <c r="CI38" s="58"/>
      <c r="CJ38" s="58"/>
      <c r="CK38" s="58"/>
      <c r="CL38" s="70">
        <f t="shared" si="45"/>
        <v>0</v>
      </c>
      <c r="CM38" s="70">
        <f t="shared" si="46"/>
        <v>0</v>
      </c>
      <c r="CN38" s="66" t="str">
        <f t="shared" si="47"/>
        <v xml:space="preserve"> </v>
      </c>
      <c r="CO38" s="51"/>
      <c r="CP38" s="50"/>
      <c r="CQ38" s="50"/>
      <c r="CR38" s="55">
        <f t="shared" si="48"/>
        <v>0</v>
      </c>
      <c r="CS38" s="50"/>
      <c r="CT38" s="50"/>
      <c r="CU38" s="50"/>
      <c r="CV38" s="70">
        <f t="shared" si="49"/>
        <v>0</v>
      </c>
      <c r="CW38" s="70">
        <f t="shared" si="50"/>
        <v>0</v>
      </c>
      <c r="CX38" s="62" t="str">
        <f t="shared" si="51"/>
        <v xml:space="preserve"> </v>
      </c>
      <c r="CY38" s="38"/>
      <c r="CZ38" s="58"/>
      <c r="DA38" s="58"/>
      <c r="DB38" s="55">
        <f t="shared" si="52"/>
        <v>0</v>
      </c>
      <c r="DC38" s="58"/>
      <c r="DD38" s="58"/>
      <c r="DE38" s="58"/>
      <c r="DF38" s="70">
        <f t="shared" si="53"/>
        <v>0</v>
      </c>
      <c r="DG38" s="70">
        <f t="shared" si="54"/>
        <v>0</v>
      </c>
      <c r="DH38" s="66" t="str">
        <f t="shared" si="55"/>
        <v xml:space="preserve"> </v>
      </c>
      <c r="DI38" s="51"/>
      <c r="DJ38" s="50"/>
      <c r="DK38" s="50"/>
      <c r="DL38" s="55">
        <f t="shared" si="56"/>
        <v>0</v>
      </c>
      <c r="DM38" s="50"/>
      <c r="DN38" s="50"/>
      <c r="DO38" s="50"/>
      <c r="DP38" s="70">
        <f t="shared" si="57"/>
        <v>0</v>
      </c>
      <c r="DQ38" s="70">
        <f t="shared" si="58"/>
        <v>0</v>
      </c>
      <c r="DR38" s="62" t="str">
        <f t="shared" si="59"/>
        <v xml:space="preserve"> </v>
      </c>
      <c r="DS38" s="38">
        <f t="shared" si="67"/>
        <v>0</v>
      </c>
      <c r="DT38" s="58">
        <f t="shared" si="69"/>
        <v>0</v>
      </c>
      <c r="DU38" s="58">
        <f t="shared" si="70"/>
        <v>0</v>
      </c>
      <c r="DV38" s="55">
        <f t="shared" si="61"/>
        <v>0</v>
      </c>
      <c r="DW38" s="58">
        <f t="shared" si="62"/>
        <v>0</v>
      </c>
      <c r="DX38" s="58">
        <f t="shared" si="63"/>
        <v>0</v>
      </c>
      <c r="DY38" s="58">
        <f t="shared" si="64"/>
        <v>0</v>
      </c>
      <c r="DZ38" s="34">
        <f t="shared" si="65"/>
        <v>0</v>
      </c>
      <c r="EA38" s="34">
        <f t="shared" si="66"/>
        <v>0</v>
      </c>
      <c r="EB38" s="62" t="str">
        <f t="shared" si="68"/>
        <v xml:space="preserve"> </v>
      </c>
    </row>
    <row r="39" spans="1:132" ht="13.5" thickBot="1" x14ac:dyDescent="0.25">
      <c r="A39" s="12">
        <v>30</v>
      </c>
      <c r="B39" s="16"/>
      <c r="C39" s="71"/>
      <c r="D39" s="72"/>
      <c r="E39" s="72"/>
      <c r="F39" s="73">
        <f t="shared" si="12"/>
        <v>0</v>
      </c>
      <c r="G39" s="72"/>
      <c r="H39" s="72"/>
      <c r="I39" s="72"/>
      <c r="J39" s="74">
        <f t="shared" si="13"/>
        <v>0</v>
      </c>
      <c r="K39" s="74">
        <f t="shared" si="14"/>
        <v>0</v>
      </c>
      <c r="L39" s="164"/>
      <c r="M39" s="71"/>
      <c r="N39" s="72"/>
      <c r="O39" s="72"/>
      <c r="P39" s="73">
        <f t="shared" si="16"/>
        <v>0</v>
      </c>
      <c r="Q39" s="72"/>
      <c r="R39" s="72"/>
      <c r="S39" s="72"/>
      <c r="T39" s="74">
        <f t="shared" si="17"/>
        <v>0</v>
      </c>
      <c r="U39" s="74">
        <f t="shared" si="18"/>
        <v>0</v>
      </c>
      <c r="V39" s="75" t="str">
        <f t="shared" si="19"/>
        <v xml:space="preserve"> </v>
      </c>
      <c r="W39" s="40"/>
      <c r="X39" s="76"/>
      <c r="Y39" s="76"/>
      <c r="Z39" s="73">
        <f t="shared" si="20"/>
        <v>0</v>
      </c>
      <c r="AA39" s="76"/>
      <c r="AB39" s="76"/>
      <c r="AC39" s="76"/>
      <c r="AD39" s="74">
        <f t="shared" si="21"/>
        <v>0</v>
      </c>
      <c r="AE39" s="74">
        <f t="shared" si="22"/>
        <v>0</v>
      </c>
      <c r="AF39" s="77" t="str">
        <f t="shared" si="23"/>
        <v xml:space="preserve"> </v>
      </c>
      <c r="AG39" s="71"/>
      <c r="AH39" s="72"/>
      <c r="AI39" s="72"/>
      <c r="AJ39" s="73">
        <f t="shared" si="24"/>
        <v>0</v>
      </c>
      <c r="AK39" s="72"/>
      <c r="AL39" s="72"/>
      <c r="AM39" s="72"/>
      <c r="AN39" s="74">
        <f t="shared" si="25"/>
        <v>0</v>
      </c>
      <c r="AO39" s="74">
        <f t="shared" si="26"/>
        <v>0</v>
      </c>
      <c r="AP39" s="75" t="str">
        <f t="shared" si="27"/>
        <v xml:space="preserve"> </v>
      </c>
      <c r="AQ39" s="40"/>
      <c r="AR39" s="76"/>
      <c r="AS39" s="76"/>
      <c r="AT39" s="73">
        <f t="shared" si="28"/>
        <v>0</v>
      </c>
      <c r="AU39" s="76"/>
      <c r="AV39" s="76"/>
      <c r="AW39" s="76"/>
      <c r="AX39" s="74">
        <f t="shared" si="29"/>
        <v>0</v>
      </c>
      <c r="AY39" s="74">
        <f t="shared" si="30"/>
        <v>0</v>
      </c>
      <c r="AZ39" s="77" t="str">
        <f t="shared" si="31"/>
        <v xml:space="preserve"> </v>
      </c>
      <c r="BA39" s="71"/>
      <c r="BB39" s="72"/>
      <c r="BC39" s="72"/>
      <c r="BD39" s="73">
        <f t="shared" si="32"/>
        <v>0</v>
      </c>
      <c r="BE39" s="72"/>
      <c r="BF39" s="72"/>
      <c r="BG39" s="72"/>
      <c r="BH39" s="74">
        <f t="shared" si="33"/>
        <v>0</v>
      </c>
      <c r="BI39" s="74">
        <f t="shared" si="34"/>
        <v>0</v>
      </c>
      <c r="BJ39" s="75" t="str">
        <f t="shared" si="35"/>
        <v xml:space="preserve"> </v>
      </c>
      <c r="BK39" s="40"/>
      <c r="BL39" s="76"/>
      <c r="BM39" s="76"/>
      <c r="BN39" s="73">
        <f t="shared" si="36"/>
        <v>0</v>
      </c>
      <c r="BO39" s="76"/>
      <c r="BP39" s="76"/>
      <c r="BQ39" s="76"/>
      <c r="BR39" s="74">
        <f t="shared" si="37"/>
        <v>0</v>
      </c>
      <c r="BS39" s="74">
        <f t="shared" si="38"/>
        <v>0</v>
      </c>
      <c r="BT39" s="77" t="str">
        <f t="shared" si="39"/>
        <v xml:space="preserve"> </v>
      </c>
      <c r="BU39" s="71"/>
      <c r="BV39" s="72"/>
      <c r="BW39" s="72"/>
      <c r="BX39" s="73">
        <f t="shared" si="40"/>
        <v>0</v>
      </c>
      <c r="BY39" s="72"/>
      <c r="BZ39" s="72"/>
      <c r="CA39" s="72"/>
      <c r="CB39" s="74">
        <f t="shared" si="41"/>
        <v>0</v>
      </c>
      <c r="CC39" s="74">
        <f t="shared" si="42"/>
        <v>0</v>
      </c>
      <c r="CD39" s="75" t="str">
        <f t="shared" si="43"/>
        <v xml:space="preserve"> </v>
      </c>
      <c r="CE39" s="40"/>
      <c r="CF39" s="76"/>
      <c r="CG39" s="76"/>
      <c r="CH39" s="73">
        <f t="shared" si="44"/>
        <v>0</v>
      </c>
      <c r="CI39" s="76"/>
      <c r="CJ39" s="76"/>
      <c r="CK39" s="76"/>
      <c r="CL39" s="74">
        <f t="shared" si="45"/>
        <v>0</v>
      </c>
      <c r="CM39" s="74">
        <f t="shared" si="46"/>
        <v>0</v>
      </c>
      <c r="CN39" s="77" t="str">
        <f t="shared" si="47"/>
        <v xml:space="preserve"> </v>
      </c>
      <c r="CO39" s="71"/>
      <c r="CP39" s="72"/>
      <c r="CQ39" s="72"/>
      <c r="CR39" s="73">
        <f t="shared" si="48"/>
        <v>0</v>
      </c>
      <c r="CS39" s="72"/>
      <c r="CT39" s="72"/>
      <c r="CU39" s="72"/>
      <c r="CV39" s="74">
        <f t="shared" si="49"/>
        <v>0</v>
      </c>
      <c r="CW39" s="74">
        <f t="shared" si="50"/>
        <v>0</v>
      </c>
      <c r="CX39" s="75" t="str">
        <f t="shared" si="51"/>
        <v xml:space="preserve"> </v>
      </c>
      <c r="CY39" s="40"/>
      <c r="CZ39" s="76"/>
      <c r="DA39" s="76"/>
      <c r="DB39" s="73">
        <f t="shared" si="52"/>
        <v>0</v>
      </c>
      <c r="DC39" s="76"/>
      <c r="DD39" s="76"/>
      <c r="DE39" s="76"/>
      <c r="DF39" s="74">
        <f t="shared" si="53"/>
        <v>0</v>
      </c>
      <c r="DG39" s="74">
        <f t="shared" si="54"/>
        <v>0</v>
      </c>
      <c r="DH39" s="77" t="str">
        <f t="shared" si="55"/>
        <v xml:space="preserve"> </v>
      </c>
      <c r="DI39" s="71"/>
      <c r="DJ39" s="72"/>
      <c r="DK39" s="72"/>
      <c r="DL39" s="73">
        <f t="shared" si="56"/>
        <v>0</v>
      </c>
      <c r="DM39" s="72"/>
      <c r="DN39" s="72"/>
      <c r="DO39" s="72"/>
      <c r="DP39" s="74">
        <f t="shared" si="57"/>
        <v>0</v>
      </c>
      <c r="DQ39" s="74">
        <f t="shared" si="58"/>
        <v>0</v>
      </c>
      <c r="DR39" s="75" t="str">
        <f t="shared" si="59"/>
        <v xml:space="preserve"> </v>
      </c>
      <c r="DS39" s="42">
        <f t="shared" si="67"/>
        <v>0</v>
      </c>
      <c r="DT39" s="113">
        <f t="shared" si="69"/>
        <v>0</v>
      </c>
      <c r="DU39" s="113">
        <f t="shared" si="70"/>
        <v>0</v>
      </c>
      <c r="DV39" s="89">
        <f t="shared" si="61"/>
        <v>0</v>
      </c>
      <c r="DW39" s="113">
        <f t="shared" si="62"/>
        <v>0</v>
      </c>
      <c r="DX39" s="113">
        <f t="shared" si="63"/>
        <v>0</v>
      </c>
      <c r="DY39" s="113">
        <f t="shared" si="64"/>
        <v>0</v>
      </c>
      <c r="DZ39" s="114">
        <f t="shared" si="65"/>
        <v>0</v>
      </c>
      <c r="EA39" s="114">
        <f t="shared" si="66"/>
        <v>0</v>
      </c>
      <c r="EB39" s="90" t="str">
        <f t="shared" si="68"/>
        <v xml:space="preserve"> </v>
      </c>
    </row>
    <row r="40" spans="1:132" s="2" customFormat="1" ht="16.5" thickBot="1" x14ac:dyDescent="0.3">
      <c r="A40" s="17"/>
      <c r="B40" s="18" t="s">
        <v>3</v>
      </c>
      <c r="C40" s="78">
        <f t="shared" ref="C40:K40" si="71">SUM(C10:C39)</f>
        <v>0</v>
      </c>
      <c r="D40" s="79">
        <f t="shared" si="71"/>
        <v>0</v>
      </c>
      <c r="E40" s="79">
        <f t="shared" si="71"/>
        <v>0</v>
      </c>
      <c r="F40" s="80">
        <f t="shared" si="71"/>
        <v>0</v>
      </c>
      <c r="G40" s="79">
        <f t="shared" si="71"/>
        <v>0</v>
      </c>
      <c r="H40" s="79">
        <f t="shared" si="71"/>
        <v>0</v>
      </c>
      <c r="I40" s="79">
        <f t="shared" si="71"/>
        <v>0</v>
      </c>
      <c r="J40" s="87">
        <f t="shared" si="71"/>
        <v>0</v>
      </c>
      <c r="K40" s="87">
        <f t="shared" si="71"/>
        <v>0</v>
      </c>
      <c r="L40" s="83" t="str">
        <f>IF(F40=H40+I40," ","ОШИБКА")</f>
        <v xml:space="preserve"> </v>
      </c>
      <c r="M40" s="78">
        <f t="shared" ref="M40:U40" si="72">SUM(M10:M39)</f>
        <v>0</v>
      </c>
      <c r="N40" s="79">
        <f t="shared" si="72"/>
        <v>0</v>
      </c>
      <c r="O40" s="79">
        <f t="shared" si="72"/>
        <v>0</v>
      </c>
      <c r="P40" s="80">
        <f t="shared" si="72"/>
        <v>0</v>
      </c>
      <c r="Q40" s="79">
        <f t="shared" si="72"/>
        <v>0</v>
      </c>
      <c r="R40" s="79">
        <f t="shared" si="72"/>
        <v>0</v>
      </c>
      <c r="S40" s="79">
        <f t="shared" si="72"/>
        <v>0</v>
      </c>
      <c r="T40" s="87">
        <f t="shared" si="72"/>
        <v>0</v>
      </c>
      <c r="U40" s="87">
        <f t="shared" si="72"/>
        <v>0</v>
      </c>
      <c r="V40" s="83" t="str">
        <f t="shared" si="19"/>
        <v xml:space="preserve"> </v>
      </c>
      <c r="W40" s="41">
        <f t="shared" ref="W40:AE40" si="73">SUM(W10:W39)</f>
        <v>0</v>
      </c>
      <c r="X40" s="81">
        <f t="shared" si="73"/>
        <v>0</v>
      </c>
      <c r="Y40" s="81">
        <f t="shared" si="73"/>
        <v>0</v>
      </c>
      <c r="Z40" s="80">
        <f t="shared" si="73"/>
        <v>0</v>
      </c>
      <c r="AA40" s="81">
        <f t="shared" si="73"/>
        <v>0</v>
      </c>
      <c r="AB40" s="81">
        <f t="shared" si="73"/>
        <v>0</v>
      </c>
      <c r="AC40" s="81">
        <f t="shared" si="73"/>
        <v>0</v>
      </c>
      <c r="AD40" s="87">
        <f t="shared" si="73"/>
        <v>0</v>
      </c>
      <c r="AE40" s="87">
        <f t="shared" si="73"/>
        <v>0</v>
      </c>
      <c r="AF40" s="82" t="str">
        <f t="shared" si="23"/>
        <v xml:space="preserve"> </v>
      </c>
      <c r="AG40" s="78">
        <f t="shared" ref="AG40:AO40" si="74">SUM(AG10:AG39)</f>
        <v>0</v>
      </c>
      <c r="AH40" s="79">
        <f t="shared" si="74"/>
        <v>0</v>
      </c>
      <c r="AI40" s="79">
        <f t="shared" si="74"/>
        <v>0</v>
      </c>
      <c r="AJ40" s="80">
        <f t="shared" si="74"/>
        <v>0</v>
      </c>
      <c r="AK40" s="79">
        <f t="shared" si="74"/>
        <v>0</v>
      </c>
      <c r="AL40" s="79">
        <f t="shared" si="74"/>
        <v>0</v>
      </c>
      <c r="AM40" s="79">
        <f t="shared" si="74"/>
        <v>0</v>
      </c>
      <c r="AN40" s="87">
        <f t="shared" si="74"/>
        <v>0</v>
      </c>
      <c r="AO40" s="87">
        <f t="shared" si="74"/>
        <v>0</v>
      </c>
      <c r="AP40" s="83" t="str">
        <f t="shared" si="27"/>
        <v xml:space="preserve"> </v>
      </c>
      <c r="AQ40" s="41">
        <f t="shared" ref="AQ40:AY40" si="75">SUM(AQ10:AQ39)</f>
        <v>0</v>
      </c>
      <c r="AR40" s="81">
        <f t="shared" si="75"/>
        <v>0</v>
      </c>
      <c r="AS40" s="81">
        <f t="shared" si="75"/>
        <v>0</v>
      </c>
      <c r="AT40" s="80">
        <f t="shared" si="75"/>
        <v>0</v>
      </c>
      <c r="AU40" s="81">
        <f t="shared" si="75"/>
        <v>0</v>
      </c>
      <c r="AV40" s="81">
        <f t="shared" si="75"/>
        <v>0</v>
      </c>
      <c r="AW40" s="81">
        <f t="shared" si="75"/>
        <v>0</v>
      </c>
      <c r="AX40" s="87">
        <f t="shared" si="75"/>
        <v>0</v>
      </c>
      <c r="AY40" s="87">
        <f t="shared" si="75"/>
        <v>0</v>
      </c>
      <c r="AZ40" s="82" t="str">
        <f t="shared" si="31"/>
        <v xml:space="preserve"> </v>
      </c>
      <c r="BA40" s="78">
        <f t="shared" ref="BA40:BI40" si="76">SUM(BA10:BA39)</f>
        <v>0</v>
      </c>
      <c r="BB40" s="79">
        <f t="shared" si="76"/>
        <v>0</v>
      </c>
      <c r="BC40" s="79">
        <f t="shared" si="76"/>
        <v>0</v>
      </c>
      <c r="BD40" s="80">
        <f t="shared" si="76"/>
        <v>0</v>
      </c>
      <c r="BE40" s="79">
        <f t="shared" si="76"/>
        <v>0</v>
      </c>
      <c r="BF40" s="79">
        <f t="shared" si="76"/>
        <v>0</v>
      </c>
      <c r="BG40" s="79">
        <f t="shared" si="76"/>
        <v>0</v>
      </c>
      <c r="BH40" s="87">
        <f t="shared" si="76"/>
        <v>0</v>
      </c>
      <c r="BI40" s="87">
        <f t="shared" si="76"/>
        <v>0</v>
      </c>
      <c r="BJ40" s="83" t="str">
        <f t="shared" si="35"/>
        <v xml:space="preserve"> </v>
      </c>
      <c r="BK40" s="41">
        <f t="shared" ref="BK40:BS40" si="77">SUM(BK10:BK39)</f>
        <v>0</v>
      </c>
      <c r="BL40" s="81">
        <f t="shared" si="77"/>
        <v>0</v>
      </c>
      <c r="BM40" s="81">
        <f t="shared" si="77"/>
        <v>0</v>
      </c>
      <c r="BN40" s="80">
        <f t="shared" si="77"/>
        <v>0</v>
      </c>
      <c r="BO40" s="81">
        <f t="shared" si="77"/>
        <v>0</v>
      </c>
      <c r="BP40" s="81">
        <f t="shared" si="77"/>
        <v>0</v>
      </c>
      <c r="BQ40" s="81">
        <f t="shared" si="77"/>
        <v>0</v>
      </c>
      <c r="BR40" s="87">
        <f t="shared" si="77"/>
        <v>0</v>
      </c>
      <c r="BS40" s="87">
        <f t="shared" si="77"/>
        <v>0</v>
      </c>
      <c r="BT40" s="82" t="str">
        <f t="shared" si="39"/>
        <v xml:space="preserve"> </v>
      </c>
      <c r="BU40" s="78">
        <f t="shared" ref="BU40:CC40" si="78">SUM(BU10:BU39)</f>
        <v>0</v>
      </c>
      <c r="BV40" s="79">
        <f t="shared" si="78"/>
        <v>0</v>
      </c>
      <c r="BW40" s="79">
        <f t="shared" si="78"/>
        <v>0</v>
      </c>
      <c r="BX40" s="80">
        <f t="shared" si="78"/>
        <v>0</v>
      </c>
      <c r="BY40" s="79">
        <f t="shared" si="78"/>
        <v>0</v>
      </c>
      <c r="BZ40" s="79">
        <f t="shared" si="78"/>
        <v>0</v>
      </c>
      <c r="CA40" s="79">
        <f t="shared" si="78"/>
        <v>0</v>
      </c>
      <c r="CB40" s="87">
        <f t="shared" si="78"/>
        <v>0</v>
      </c>
      <c r="CC40" s="87">
        <f t="shared" si="78"/>
        <v>0</v>
      </c>
      <c r="CD40" s="83" t="str">
        <f t="shared" si="43"/>
        <v xml:space="preserve"> </v>
      </c>
      <c r="CE40" s="41">
        <f t="shared" ref="CE40:CM40" si="79">SUM(CE10:CE39)</f>
        <v>0</v>
      </c>
      <c r="CF40" s="81">
        <f t="shared" si="79"/>
        <v>0</v>
      </c>
      <c r="CG40" s="81">
        <f t="shared" si="79"/>
        <v>0</v>
      </c>
      <c r="CH40" s="80">
        <f t="shared" si="79"/>
        <v>0</v>
      </c>
      <c r="CI40" s="81">
        <f t="shared" si="79"/>
        <v>0</v>
      </c>
      <c r="CJ40" s="81">
        <f t="shared" si="79"/>
        <v>0</v>
      </c>
      <c r="CK40" s="81">
        <f t="shared" si="79"/>
        <v>0</v>
      </c>
      <c r="CL40" s="87">
        <f t="shared" si="79"/>
        <v>0</v>
      </c>
      <c r="CM40" s="87">
        <f t="shared" si="79"/>
        <v>0</v>
      </c>
      <c r="CN40" s="82" t="str">
        <f t="shared" si="47"/>
        <v xml:space="preserve"> </v>
      </c>
      <c r="CO40" s="78">
        <f t="shared" ref="CO40:CW40" si="80">SUM(CO10:CO39)</f>
        <v>0</v>
      </c>
      <c r="CP40" s="79">
        <f t="shared" si="80"/>
        <v>0</v>
      </c>
      <c r="CQ40" s="79">
        <f t="shared" si="80"/>
        <v>0</v>
      </c>
      <c r="CR40" s="80">
        <f t="shared" si="80"/>
        <v>0</v>
      </c>
      <c r="CS40" s="79">
        <f t="shared" si="80"/>
        <v>0</v>
      </c>
      <c r="CT40" s="79">
        <f t="shared" si="80"/>
        <v>0</v>
      </c>
      <c r="CU40" s="79">
        <f t="shared" si="80"/>
        <v>0</v>
      </c>
      <c r="CV40" s="87">
        <f t="shared" si="80"/>
        <v>0</v>
      </c>
      <c r="CW40" s="87">
        <f t="shared" si="80"/>
        <v>0</v>
      </c>
      <c r="CX40" s="83" t="str">
        <f t="shared" si="51"/>
        <v xml:space="preserve"> </v>
      </c>
      <c r="CY40" s="41">
        <f t="shared" ref="CY40:DG40" si="81">SUM(CY10:CY39)</f>
        <v>0</v>
      </c>
      <c r="CZ40" s="81">
        <f t="shared" si="81"/>
        <v>0</v>
      </c>
      <c r="DA40" s="81">
        <f t="shared" si="81"/>
        <v>0</v>
      </c>
      <c r="DB40" s="80">
        <f t="shared" si="81"/>
        <v>0</v>
      </c>
      <c r="DC40" s="81">
        <f t="shared" si="81"/>
        <v>0</v>
      </c>
      <c r="DD40" s="81">
        <f t="shared" si="81"/>
        <v>0</v>
      </c>
      <c r="DE40" s="81">
        <f t="shared" si="81"/>
        <v>0</v>
      </c>
      <c r="DF40" s="87">
        <f t="shared" si="81"/>
        <v>0</v>
      </c>
      <c r="DG40" s="87">
        <f t="shared" si="81"/>
        <v>0</v>
      </c>
      <c r="DH40" s="82" t="str">
        <f t="shared" si="55"/>
        <v xml:space="preserve"> </v>
      </c>
      <c r="DI40" s="78">
        <f t="shared" ref="DI40:DQ40" si="82">SUM(DI10:DI39)</f>
        <v>0</v>
      </c>
      <c r="DJ40" s="79">
        <f t="shared" si="82"/>
        <v>0</v>
      </c>
      <c r="DK40" s="79">
        <f t="shared" si="82"/>
        <v>0</v>
      </c>
      <c r="DL40" s="80">
        <f t="shared" si="82"/>
        <v>0</v>
      </c>
      <c r="DM40" s="79">
        <f t="shared" si="82"/>
        <v>0</v>
      </c>
      <c r="DN40" s="79">
        <f t="shared" si="82"/>
        <v>0</v>
      </c>
      <c r="DO40" s="79">
        <f t="shared" si="82"/>
        <v>0</v>
      </c>
      <c r="DP40" s="87">
        <f t="shared" si="82"/>
        <v>0</v>
      </c>
      <c r="DQ40" s="87">
        <f t="shared" si="82"/>
        <v>0</v>
      </c>
      <c r="DR40" s="83" t="str">
        <f t="shared" si="59"/>
        <v xml:space="preserve"> </v>
      </c>
      <c r="DS40" s="41">
        <f t="shared" ref="DS40:EA40" si="83">SUM(DS10:DS39)</f>
        <v>0</v>
      </c>
      <c r="DT40" s="81">
        <f t="shared" si="83"/>
        <v>0</v>
      </c>
      <c r="DU40" s="81">
        <f t="shared" si="83"/>
        <v>0</v>
      </c>
      <c r="DV40" s="80">
        <f t="shared" si="83"/>
        <v>0</v>
      </c>
      <c r="DW40" s="81">
        <f t="shared" si="83"/>
        <v>0</v>
      </c>
      <c r="DX40" s="81">
        <f t="shared" si="83"/>
        <v>0</v>
      </c>
      <c r="DY40" s="81">
        <f t="shared" si="83"/>
        <v>0</v>
      </c>
      <c r="DZ40" s="35">
        <f t="shared" si="83"/>
        <v>0</v>
      </c>
      <c r="EA40" s="35">
        <f t="shared" si="83"/>
        <v>0</v>
      </c>
      <c r="EB40" s="83" t="str">
        <f t="shared" si="68"/>
        <v xml:space="preserve"> </v>
      </c>
    </row>
    <row r="41" spans="1:132" ht="7.5" customHeight="1" x14ac:dyDescent="0.2"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67"/>
      <c r="AG41" s="5"/>
      <c r="AH41" s="5"/>
      <c r="AI41" s="5"/>
      <c r="AJ41" s="5"/>
      <c r="AK41" s="5"/>
      <c r="AL41" s="5"/>
      <c r="AM41" s="5"/>
      <c r="AN41" s="5"/>
      <c r="AO41" s="5"/>
      <c r="AP41" s="67"/>
      <c r="AQ41" s="5"/>
      <c r="AR41" s="5"/>
      <c r="AS41" s="5"/>
      <c r="AT41" s="5"/>
      <c r="AU41" s="5"/>
      <c r="AV41" s="5"/>
      <c r="AW41" s="5"/>
      <c r="AX41" s="5"/>
      <c r="AY41" s="5"/>
      <c r="AZ41" s="6"/>
      <c r="BA41" s="6"/>
    </row>
    <row r="42" spans="1:132" hidden="1" x14ac:dyDescent="0.2"/>
    <row r="43" spans="1:132" s="25" customFormat="1" x14ac:dyDescent="0.2">
      <c r="B43" s="28" t="s">
        <v>20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AF43" s="68"/>
      <c r="AI43" s="577"/>
      <c r="AJ43" s="577"/>
      <c r="AK43" s="577"/>
      <c r="AL43" s="577"/>
      <c r="AP43" s="569"/>
      <c r="AQ43" s="569"/>
      <c r="AR43" s="569"/>
      <c r="AS43" s="569"/>
      <c r="AT43" s="569"/>
    </row>
    <row r="44" spans="1:132" s="25" customFormat="1" x14ac:dyDescent="0.2">
      <c r="AF44" s="68"/>
      <c r="AI44" s="579" t="s">
        <v>21</v>
      </c>
      <c r="AJ44" s="579"/>
      <c r="AK44" s="579"/>
      <c r="AL44" s="579"/>
      <c r="AP44" s="68"/>
      <c r="AR44" s="30" t="s">
        <v>22</v>
      </c>
    </row>
    <row r="45" spans="1:132" s="25" customFormat="1" x14ac:dyDescent="0.2">
      <c r="B45" s="91" t="s">
        <v>23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569"/>
      <c r="N45" s="569"/>
      <c r="O45" s="569"/>
      <c r="P45" s="569"/>
      <c r="Q45" s="569"/>
      <c r="R45" s="569"/>
      <c r="S45" s="1"/>
      <c r="U45" s="193" t="s">
        <v>24</v>
      </c>
      <c r="V45" s="1"/>
      <c r="W45" s="31"/>
      <c r="Y45" s="569"/>
      <c r="Z45" s="569"/>
      <c r="AA45" s="569"/>
      <c r="AB45" s="569"/>
      <c r="AC45" s="569"/>
      <c r="AD45" s="569"/>
      <c r="AE45" s="569"/>
      <c r="AF45" s="68"/>
      <c r="AP45" s="68"/>
    </row>
    <row r="50" spans="1:1" ht="13.5" thickBot="1" x14ac:dyDescent="0.25">
      <c r="A50" s="147"/>
    </row>
  </sheetData>
  <customSheetViews>
    <customSheetView guid="{2F812348-4B3B-449B-8765-AA5AF65CE59A}" scale="90" hiddenRows="1" hiddenColumns="1" state="hidden">
      <pane xSplit="11" ySplit="8" topLeftCell="M9" activePane="bottomRight" state="frozen"/>
      <selection pane="bottomRight" activeCell="M2" sqref="M2:BZ2"/>
      <colBreaks count="2" manualBreakCount="2">
        <brk id="52" max="44" man="1"/>
        <brk id="101" max="44" man="1"/>
      </colBreaks>
      <pageMargins left="0.28999999999999998" right="0.16" top="0.42" bottom="0.27" header="0.4" footer="0.27"/>
      <pageSetup paperSize="9" scale="75" orientation="landscape" r:id="rId1"/>
      <headerFooter alignWithMargins="0"/>
    </customSheetView>
    <customSheetView guid="{F332D32E-045B-4465-8802-1CD58673CCF4}" scale="90" showPageBreaks="1" printArea="1" hiddenRows="1" hiddenColumns="1">
      <pane xSplit="11" ySplit="8" topLeftCell="M9" activePane="bottomRight" state="frozen"/>
      <selection pane="bottomRight" activeCell="M2" sqref="M2:BZ2"/>
      <colBreaks count="2" manualBreakCount="2">
        <brk id="52" max="44" man="1"/>
        <brk id="101" max="44" man="1"/>
      </colBreaks>
      <pageMargins left="0.28999999999999998" right="0.16" top="0.42" bottom="0.27" header="0.4" footer="0.27"/>
      <pageSetup paperSize="9" scale="75" orientation="landscape" r:id="rId2"/>
      <headerFooter alignWithMargins="0"/>
    </customSheetView>
    <customSheetView guid="{198654E4-748F-4BA1-98B3-FA532209439D}" scale="90" showPageBreaks="1" printArea="1" hiddenRows="1" hiddenColumns="1">
      <pane xSplit="11" ySplit="8" topLeftCell="M9" activePane="bottomRight" state="frozen"/>
      <selection pane="bottomRight" activeCell="M2" sqref="M2:BZ2"/>
      <colBreaks count="2" manualBreakCount="2">
        <brk id="52" max="44" man="1"/>
        <brk id="101" max="44" man="1"/>
      </colBreaks>
      <pageMargins left="0.28999999999999998" right="0.16" top="0.42" bottom="0.27" header="0.4" footer="0.27"/>
      <pageSetup paperSize="9" scale="75" orientation="landscape" r:id="rId3"/>
      <headerFooter alignWithMargins="0"/>
    </customSheetView>
    <customSheetView guid="{60C8347C-565B-4347-843D-DEDC7AB97903}" scale="90" showPageBreaks="1" printArea="1" hiddenRows="1" hiddenColumns="1" state="hidden">
      <pane xSplit="11" ySplit="8" topLeftCell="M9" activePane="bottomRight" state="frozen"/>
      <selection pane="bottomRight" activeCell="M2" sqref="M2:BZ2"/>
      <colBreaks count="2" manualBreakCount="2">
        <brk id="52" max="44" man="1"/>
        <brk id="101" max="44" man="1"/>
      </colBreaks>
      <pageMargins left="0.28999999999999998" right="0.16" top="0.42" bottom="0.27" header="0.4" footer="0.27"/>
      <pageSetup paperSize="9" scale="75" orientation="landscape" r:id="rId4"/>
      <headerFooter alignWithMargins="0"/>
    </customSheetView>
  </customSheetViews>
  <mergeCells count="89">
    <mergeCell ref="M2:BZ2"/>
    <mergeCell ref="DV7:DV8"/>
    <mergeCell ref="DW7:EB7"/>
    <mergeCell ref="M45:R45"/>
    <mergeCell ref="Y45:AE45"/>
    <mergeCell ref="DI6:DR6"/>
    <mergeCell ref="DS6:EB6"/>
    <mergeCell ref="DI7:DI8"/>
    <mergeCell ref="DJ7:DJ8"/>
    <mergeCell ref="DK7:DK8"/>
    <mergeCell ref="DU7:DU8"/>
    <mergeCell ref="CZ7:CZ8"/>
    <mergeCell ref="DA7:DA8"/>
    <mergeCell ref="DB7:DB8"/>
    <mergeCell ref="DC7:DH7"/>
    <mergeCell ref="DL7:DL8"/>
    <mergeCell ref="DM7:DR7"/>
    <mergeCell ref="DS7:DS8"/>
    <mergeCell ref="DT7:DT8"/>
    <mergeCell ref="BV7:BV8"/>
    <mergeCell ref="BW7:BW8"/>
    <mergeCell ref="BY7:CD7"/>
    <mergeCell ref="CY6:DH6"/>
    <mergeCell ref="CO7:CO8"/>
    <mergeCell ref="CP7:CP8"/>
    <mergeCell ref="CQ7:CQ8"/>
    <mergeCell ref="CR7:CR8"/>
    <mergeCell ref="CS7:CX7"/>
    <mergeCell ref="CY7:CY8"/>
    <mergeCell ref="CO6:CX6"/>
    <mergeCell ref="BM7:BM8"/>
    <mergeCell ref="BN7:BN8"/>
    <mergeCell ref="BO7:BT7"/>
    <mergeCell ref="BU6:CD6"/>
    <mergeCell ref="CI7:CN7"/>
    <mergeCell ref="CE6:CN6"/>
    <mergeCell ref="CH7:CH8"/>
    <mergeCell ref="CE7:CE8"/>
    <mergeCell ref="CF7:CF8"/>
    <mergeCell ref="CG7:CG8"/>
    <mergeCell ref="BX7:BX8"/>
    <mergeCell ref="AI43:AL43"/>
    <mergeCell ref="AP43:AT43"/>
    <mergeCell ref="BU7:BU8"/>
    <mergeCell ref="AI44:AL44"/>
    <mergeCell ref="BL7:BL8"/>
    <mergeCell ref="AQ7:AQ8"/>
    <mergeCell ref="AR7:AR8"/>
    <mergeCell ref="AS7:AS8"/>
    <mergeCell ref="AU7:AZ7"/>
    <mergeCell ref="AI7:AI8"/>
    <mergeCell ref="AT7:AT8"/>
    <mergeCell ref="BA7:BA8"/>
    <mergeCell ref="BB7:BB8"/>
    <mergeCell ref="BC7:BC8"/>
    <mergeCell ref="BD7:BD8"/>
    <mergeCell ref="BE7:BJ7"/>
    <mergeCell ref="Q7:V7"/>
    <mergeCell ref="AJ7:AJ8"/>
    <mergeCell ref="BK7:BK8"/>
    <mergeCell ref="Z3:AU3"/>
    <mergeCell ref="W6:AF6"/>
    <mergeCell ref="W7:W8"/>
    <mergeCell ref="X7:X8"/>
    <mergeCell ref="Y7:Y8"/>
    <mergeCell ref="Z7:Z8"/>
    <mergeCell ref="AA7:AF7"/>
    <mergeCell ref="AH7:AH8"/>
    <mergeCell ref="AQ6:AZ6"/>
    <mergeCell ref="AG7:AG8"/>
    <mergeCell ref="BA6:BJ6"/>
    <mergeCell ref="Z4:AU4"/>
    <mergeCell ref="BK6:BT6"/>
    <mergeCell ref="A5:A8"/>
    <mergeCell ref="B5:B8"/>
    <mergeCell ref="AK7:AP7"/>
    <mergeCell ref="M7:M8"/>
    <mergeCell ref="N7:N8"/>
    <mergeCell ref="O7:O8"/>
    <mergeCell ref="P7:P8"/>
    <mergeCell ref="M6:V6"/>
    <mergeCell ref="AG6:AP6"/>
    <mergeCell ref="C5:EA5"/>
    <mergeCell ref="C6:L6"/>
    <mergeCell ref="C7:C8"/>
    <mergeCell ref="D7:D8"/>
    <mergeCell ref="E7:E8"/>
    <mergeCell ref="F7:F8"/>
    <mergeCell ref="G7:L7"/>
  </mergeCells>
  <phoneticPr fontId="0" type="noConversion"/>
  <pageMargins left="0.28999999999999998" right="0.16" top="0.42" bottom="0.27" header="0.4" footer="0.27"/>
  <pageSetup paperSize="9" scale="75" orientation="landscape" r:id="rId5"/>
  <headerFooter alignWithMargins="0"/>
  <colBreaks count="2" manualBreakCount="2">
    <brk id="52" max="44" man="1"/>
    <brk id="101" max="4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IY40"/>
  <sheetViews>
    <sheetView zoomScale="80" zoomScaleNormal="80" zoomScaleSheetLayoutView="75" workbookViewId="0">
      <pane xSplit="2" ySplit="10" topLeftCell="C17" activePane="bottomRight" state="frozen"/>
      <selection pane="topRight" activeCell="C1" sqref="C1"/>
      <selection pane="bottomLeft" activeCell="A11" sqref="A11"/>
      <selection pane="bottomRight" activeCell="F27" sqref="F27"/>
    </sheetView>
  </sheetViews>
  <sheetFormatPr defaultColWidth="7.28515625" defaultRowHeight="12.75" x14ac:dyDescent="0.2"/>
  <cols>
    <col min="1" max="1" width="5" style="298" customWidth="1"/>
    <col min="2" max="2" width="23" style="95" customWidth="1"/>
    <col min="3" max="3" width="8.28515625" style="299" customWidth="1"/>
    <col min="4" max="34" width="6.140625" style="299" customWidth="1"/>
    <col min="35" max="35" width="4.140625" style="298" customWidth="1"/>
    <col min="36" max="36" width="5.140625" style="298" customWidth="1"/>
    <col min="37" max="37" width="4.140625" style="298" customWidth="1"/>
    <col min="38" max="38" width="5.140625" style="298" customWidth="1"/>
    <col min="39" max="39" width="4.140625" style="298" customWidth="1"/>
    <col min="40" max="41" width="5.140625" style="298" customWidth="1"/>
    <col min="42" max="42" width="4.140625" style="298" customWidth="1"/>
    <col min="43" max="43" width="5.5703125" style="298" customWidth="1"/>
    <col min="44" max="46" width="5.85546875" style="298" customWidth="1"/>
    <col min="47" max="47" width="6.5703125" style="298" customWidth="1"/>
    <col min="48" max="49" width="5.85546875" style="298" customWidth="1"/>
    <col min="50" max="50" width="4.5703125" style="298" customWidth="1"/>
    <col min="51" max="60" width="5.85546875" style="298" customWidth="1"/>
    <col min="61" max="61" width="6.85546875" style="94" customWidth="1"/>
    <col min="62" max="62" width="5.85546875" style="301" customWidth="1"/>
    <col min="63" max="63" width="6.42578125" style="301" customWidth="1"/>
    <col min="64" max="64" width="5.85546875" style="301" customWidth="1"/>
    <col min="65" max="65" width="6.42578125" style="301" customWidth="1"/>
    <col min="66" max="67" width="5.85546875" style="301" customWidth="1"/>
    <col min="68" max="68" width="4.85546875" style="301" customWidth="1"/>
    <col min="69" max="69" width="5.85546875" style="298" customWidth="1"/>
    <col min="70" max="70" width="6.28515625" style="298" customWidth="1"/>
    <col min="71" max="71" width="7" style="298" customWidth="1"/>
    <col min="72" max="72" width="6.85546875" style="298" customWidth="1"/>
    <col min="73" max="75" width="6.28515625" style="94" customWidth="1"/>
    <col min="76" max="76" width="8.140625" style="302" customWidth="1"/>
    <col min="77" max="111" width="5.7109375" style="298" customWidth="1"/>
    <col min="112" max="112" width="6.28515625" style="298" customWidth="1"/>
    <col min="113" max="113" width="8.140625" style="298" customWidth="1"/>
    <col min="114" max="114" width="6.85546875" style="298" customWidth="1"/>
    <col min="115" max="118" width="7.28515625" style="298" customWidth="1"/>
    <col min="119" max="154" width="5.7109375" style="298" customWidth="1"/>
    <col min="155" max="155" width="7.5703125" style="298" customWidth="1"/>
    <col min="156" max="156" width="6.85546875" style="298" customWidth="1"/>
    <col min="157" max="160" width="7.42578125" style="298" customWidth="1"/>
    <col min="161" max="196" width="5.7109375" style="298" customWidth="1"/>
    <col min="197" max="197" width="7.42578125" style="298" customWidth="1"/>
    <col min="198" max="198" width="6.7109375" style="298" customWidth="1"/>
    <col min="199" max="217" width="7.42578125" style="298" customWidth="1"/>
    <col min="218" max="227" width="5.7109375" style="298" customWidth="1"/>
    <col min="228" max="228" width="6.28515625" style="298" customWidth="1"/>
    <col min="229" max="229" width="5.7109375" style="298" customWidth="1"/>
    <col min="230" max="230" width="6.42578125" style="298" customWidth="1"/>
    <col min="231" max="234" width="5.7109375" style="298" customWidth="1"/>
    <col min="235" max="235" width="6.28515625" style="298" customWidth="1"/>
    <col min="236" max="236" width="5.7109375" style="298" customWidth="1"/>
    <col min="237" max="237" width="6.42578125" style="298" customWidth="1"/>
    <col min="238" max="238" width="5.7109375" style="298" customWidth="1"/>
    <col min="239" max="239" width="8.140625" style="298" customWidth="1"/>
    <col min="240" max="240" width="5.7109375" style="298" customWidth="1"/>
    <col min="241" max="241" width="5" style="298" customWidth="1"/>
    <col min="242" max="242" width="5.28515625" style="298" customWidth="1"/>
    <col min="243" max="243" width="5" style="298" customWidth="1"/>
    <col min="244" max="253" width="6.28515625" style="298" customWidth="1"/>
    <col min="254" max="254" width="5.7109375" style="298" customWidth="1"/>
    <col min="255" max="255" width="5.5703125" style="298" customWidth="1"/>
    <col min="256" max="256" width="6.85546875" style="298" customWidth="1"/>
    <col min="257" max="257" width="7.28515625" style="298" customWidth="1"/>
    <col min="258" max="258" width="7" style="298" customWidth="1"/>
    <col min="259" max="259" width="11.5703125" style="298" customWidth="1"/>
    <col min="260" max="16384" width="7.28515625" style="298"/>
  </cols>
  <sheetData>
    <row r="1" spans="1:259" ht="15" x14ac:dyDescent="0.2">
      <c r="AH1" s="300" t="s">
        <v>141</v>
      </c>
    </row>
    <row r="2" spans="1:259" ht="7.5" customHeight="1" x14ac:dyDescent="0.2"/>
    <row r="3" spans="1:259" ht="20.25" x14ac:dyDescent="0.2">
      <c r="B3" s="303"/>
      <c r="C3" s="719" t="s">
        <v>225</v>
      </c>
      <c r="D3" s="719"/>
      <c r="E3" s="719"/>
      <c r="F3" s="719"/>
      <c r="G3" s="719"/>
      <c r="H3" s="719"/>
      <c r="I3" s="719"/>
      <c r="J3" s="719"/>
      <c r="K3" s="719"/>
      <c r="L3" s="719"/>
      <c r="M3" s="719"/>
      <c r="N3" s="719"/>
      <c r="O3" s="719"/>
      <c r="P3" s="719"/>
      <c r="Q3" s="719"/>
      <c r="R3" s="719"/>
      <c r="S3" s="719"/>
      <c r="T3" s="719"/>
      <c r="U3" s="719"/>
      <c r="V3" s="719"/>
      <c r="W3" s="719"/>
      <c r="X3" s="719"/>
      <c r="Y3" s="719"/>
      <c r="Z3" s="719"/>
      <c r="AA3" s="719"/>
      <c r="AB3" s="719"/>
      <c r="AC3" s="719"/>
      <c r="AD3" s="719"/>
      <c r="AE3" s="719"/>
      <c r="AF3" s="719"/>
      <c r="AG3" s="719"/>
      <c r="AH3" s="719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  <c r="BL3" s="303"/>
      <c r="BM3" s="303"/>
      <c r="BN3" s="303"/>
      <c r="BO3" s="303"/>
      <c r="BP3" s="303"/>
      <c r="BQ3" s="303"/>
      <c r="BR3" s="303"/>
      <c r="BS3" s="303"/>
      <c r="BT3" s="303"/>
      <c r="BU3" s="303"/>
      <c r="BV3" s="303"/>
      <c r="BW3" s="303"/>
      <c r="BX3" s="303"/>
    </row>
    <row r="4" spans="1:259" ht="15" customHeight="1" x14ac:dyDescent="0.2">
      <c r="C4" s="720" t="s">
        <v>29</v>
      </c>
      <c r="D4" s="720"/>
      <c r="E4" s="720"/>
      <c r="F4" s="720"/>
      <c r="G4" s="720"/>
      <c r="H4" s="720"/>
      <c r="I4" s="720"/>
      <c r="J4" s="720"/>
      <c r="K4" s="720"/>
      <c r="L4" s="720"/>
      <c r="M4" s="720"/>
      <c r="N4" s="720"/>
      <c r="O4" s="720"/>
      <c r="P4" s="721"/>
      <c r="Q4" s="721"/>
      <c r="R4" s="721"/>
      <c r="S4" s="721"/>
      <c r="T4" s="721"/>
      <c r="U4" s="721"/>
      <c r="V4" s="721"/>
      <c r="W4" s="721"/>
      <c r="X4" s="721"/>
      <c r="Y4" s="721"/>
      <c r="Z4" s="721"/>
      <c r="AA4" s="721"/>
      <c r="AB4" s="721"/>
      <c r="AC4" s="721"/>
      <c r="AD4" s="721"/>
      <c r="AE4" s="721"/>
      <c r="AF4" s="721"/>
      <c r="AG4" s="721"/>
      <c r="AH4" s="721"/>
      <c r="AI4" s="304"/>
    </row>
    <row r="5" spans="1:259" ht="15" customHeight="1" x14ac:dyDescent="0.2">
      <c r="B5" s="303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722" t="s">
        <v>18</v>
      </c>
      <c r="Q5" s="722"/>
      <c r="R5" s="722"/>
      <c r="S5" s="722"/>
      <c r="T5" s="722"/>
      <c r="U5" s="722"/>
      <c r="V5" s="722"/>
      <c r="W5" s="722"/>
      <c r="X5" s="722"/>
      <c r="Y5" s="722"/>
      <c r="Z5" s="722"/>
      <c r="AA5" s="722"/>
      <c r="AB5" s="722"/>
      <c r="AC5" s="722"/>
      <c r="AD5" s="722"/>
      <c r="AE5" s="722"/>
      <c r="AF5" s="722"/>
      <c r="AG5" s="722"/>
      <c r="AH5" s="722"/>
      <c r="AI5" s="306"/>
      <c r="AS5" s="306"/>
      <c r="AT5" s="306"/>
      <c r="AU5" s="306"/>
    </row>
    <row r="6" spans="1:259" ht="3.75" customHeight="1" thickBot="1" x14ac:dyDescent="0.25"/>
    <row r="7" spans="1:259" s="94" customFormat="1" ht="13.5" customHeight="1" thickBot="1" x14ac:dyDescent="0.25">
      <c r="A7" s="726" t="s">
        <v>1</v>
      </c>
      <c r="B7" s="729" t="s">
        <v>142</v>
      </c>
      <c r="C7" s="732" t="s">
        <v>110</v>
      </c>
      <c r="D7" s="735" t="s">
        <v>111</v>
      </c>
      <c r="E7" s="736"/>
      <c r="F7" s="736"/>
      <c r="G7" s="736"/>
      <c r="H7" s="736"/>
      <c r="I7" s="736"/>
      <c r="J7" s="736"/>
      <c r="K7" s="736"/>
      <c r="L7" s="736"/>
      <c r="M7" s="736"/>
      <c r="N7" s="736"/>
      <c r="O7" s="736"/>
      <c r="P7" s="736"/>
      <c r="Q7" s="736"/>
      <c r="R7" s="736"/>
      <c r="S7" s="736"/>
      <c r="T7" s="736"/>
      <c r="U7" s="736"/>
      <c r="V7" s="736"/>
      <c r="W7" s="736"/>
      <c r="X7" s="736"/>
      <c r="Y7" s="736"/>
      <c r="Z7" s="736"/>
      <c r="AA7" s="736"/>
      <c r="AB7" s="736"/>
      <c r="AC7" s="736"/>
      <c r="AD7" s="736"/>
      <c r="AE7" s="736"/>
      <c r="AF7" s="736"/>
      <c r="AG7" s="736"/>
      <c r="AH7" s="737"/>
      <c r="AI7" s="744" t="s">
        <v>54</v>
      </c>
      <c r="AJ7" s="744"/>
      <c r="AK7" s="744"/>
      <c r="AL7" s="744"/>
      <c r="AM7" s="744"/>
      <c r="AN7" s="744"/>
      <c r="AO7" s="744"/>
      <c r="AP7" s="744"/>
      <c r="AQ7" s="744"/>
      <c r="AR7" s="744"/>
      <c r="AS7" s="744"/>
      <c r="AT7" s="744"/>
      <c r="AU7" s="744"/>
      <c r="AV7" s="744"/>
      <c r="AW7" s="744"/>
      <c r="AX7" s="744"/>
      <c r="AY7" s="744"/>
      <c r="AZ7" s="744"/>
      <c r="BA7" s="745"/>
      <c r="BB7" s="745"/>
      <c r="BC7" s="745"/>
      <c r="BD7" s="745"/>
      <c r="BE7" s="745"/>
      <c r="BF7" s="745"/>
      <c r="BG7" s="745"/>
      <c r="BH7" s="745"/>
      <c r="BI7" s="745"/>
      <c r="BJ7" s="744"/>
      <c r="BK7" s="744"/>
      <c r="BL7" s="744"/>
      <c r="BM7" s="744"/>
      <c r="BN7" s="744"/>
      <c r="BO7" s="744"/>
      <c r="BP7" s="744"/>
      <c r="BQ7" s="744"/>
      <c r="BR7" s="744"/>
      <c r="BS7" s="744"/>
      <c r="BT7" s="744"/>
      <c r="BU7" s="744"/>
      <c r="BV7" s="744"/>
      <c r="BW7" s="744"/>
      <c r="BX7" s="746"/>
      <c r="BY7" s="711" t="s">
        <v>60</v>
      </c>
      <c r="BZ7" s="712"/>
      <c r="CA7" s="712"/>
      <c r="CB7" s="712"/>
      <c r="CC7" s="712"/>
      <c r="CD7" s="712"/>
      <c r="CE7" s="712"/>
      <c r="CF7" s="712"/>
      <c r="CG7" s="712"/>
      <c r="CH7" s="713"/>
      <c r="CI7" s="713"/>
      <c r="CJ7" s="713"/>
      <c r="CK7" s="713"/>
      <c r="CL7" s="713"/>
      <c r="CM7" s="713"/>
      <c r="CN7" s="713"/>
      <c r="CO7" s="713"/>
      <c r="CP7" s="713"/>
      <c r="CQ7" s="712"/>
      <c r="CR7" s="712"/>
      <c r="CS7" s="712"/>
      <c r="CT7" s="712"/>
      <c r="CU7" s="712"/>
      <c r="CV7" s="712"/>
      <c r="CW7" s="712"/>
      <c r="CX7" s="712"/>
      <c r="CY7" s="712"/>
      <c r="CZ7" s="712"/>
      <c r="DA7" s="712"/>
      <c r="DB7" s="712"/>
      <c r="DC7" s="712"/>
      <c r="DD7" s="712"/>
      <c r="DE7" s="712"/>
      <c r="DF7" s="712"/>
      <c r="DG7" s="712"/>
      <c r="DH7" s="712"/>
      <c r="DI7" s="712"/>
      <c r="DJ7" s="712"/>
      <c r="DK7" s="712"/>
      <c r="DL7" s="712"/>
      <c r="DM7" s="712"/>
      <c r="DN7" s="714"/>
      <c r="DO7" s="747" t="s">
        <v>63</v>
      </c>
      <c r="DP7" s="748"/>
      <c r="DQ7" s="748"/>
      <c r="DR7" s="748"/>
      <c r="DS7" s="748"/>
      <c r="DT7" s="748"/>
      <c r="DU7" s="748"/>
      <c r="DV7" s="748"/>
      <c r="DW7" s="748"/>
      <c r="DX7" s="748"/>
      <c r="DY7" s="748"/>
      <c r="DZ7" s="748"/>
      <c r="EA7" s="748"/>
      <c r="EB7" s="748"/>
      <c r="EC7" s="748"/>
      <c r="ED7" s="748"/>
      <c r="EE7" s="748"/>
      <c r="EF7" s="748"/>
      <c r="EG7" s="749"/>
      <c r="EH7" s="749"/>
      <c r="EI7" s="749"/>
      <c r="EJ7" s="749"/>
      <c r="EK7" s="749"/>
      <c r="EL7" s="749"/>
      <c r="EM7" s="749"/>
      <c r="EN7" s="749"/>
      <c r="EO7" s="749"/>
      <c r="EP7" s="748"/>
      <c r="EQ7" s="748"/>
      <c r="ER7" s="748"/>
      <c r="ES7" s="748"/>
      <c r="ET7" s="748"/>
      <c r="EU7" s="748"/>
      <c r="EV7" s="748"/>
      <c r="EW7" s="748"/>
      <c r="EX7" s="748"/>
      <c r="EY7" s="748"/>
      <c r="EZ7" s="748"/>
      <c r="FA7" s="748"/>
      <c r="FB7" s="748"/>
      <c r="FC7" s="748"/>
      <c r="FD7" s="750"/>
      <c r="FE7" s="711" t="s">
        <v>85</v>
      </c>
      <c r="FF7" s="712"/>
      <c r="FG7" s="712"/>
      <c r="FH7" s="712"/>
      <c r="FI7" s="712"/>
      <c r="FJ7" s="712"/>
      <c r="FK7" s="712"/>
      <c r="FL7" s="712"/>
      <c r="FM7" s="712"/>
      <c r="FN7" s="712"/>
      <c r="FO7" s="712"/>
      <c r="FP7" s="712"/>
      <c r="FQ7" s="712"/>
      <c r="FR7" s="712"/>
      <c r="FS7" s="712"/>
      <c r="FT7" s="712"/>
      <c r="FU7" s="712"/>
      <c r="FV7" s="712"/>
      <c r="FW7" s="713"/>
      <c r="FX7" s="713"/>
      <c r="FY7" s="713"/>
      <c r="FZ7" s="713"/>
      <c r="GA7" s="713"/>
      <c r="GB7" s="713"/>
      <c r="GC7" s="713"/>
      <c r="GD7" s="713"/>
      <c r="GE7" s="713"/>
      <c r="GF7" s="712"/>
      <c r="GG7" s="712"/>
      <c r="GH7" s="712"/>
      <c r="GI7" s="712"/>
      <c r="GJ7" s="712"/>
      <c r="GK7" s="712"/>
      <c r="GL7" s="712"/>
      <c r="GM7" s="712"/>
      <c r="GN7" s="712"/>
      <c r="GO7" s="712"/>
      <c r="GP7" s="712"/>
      <c r="GQ7" s="712"/>
      <c r="GR7" s="712"/>
      <c r="GS7" s="712"/>
      <c r="GT7" s="714"/>
      <c r="GU7" s="715" t="s">
        <v>104</v>
      </c>
      <c r="GV7" s="716"/>
      <c r="GW7" s="716"/>
      <c r="GX7" s="716"/>
      <c r="GY7" s="716"/>
      <c r="GZ7" s="716"/>
      <c r="HA7" s="716"/>
      <c r="HB7" s="716"/>
      <c r="HC7" s="716"/>
      <c r="HD7" s="716"/>
      <c r="HE7" s="716"/>
      <c r="HF7" s="716"/>
      <c r="HG7" s="716"/>
      <c r="HH7" s="716"/>
      <c r="HI7" s="717"/>
      <c r="HJ7" s="711" t="s">
        <v>103</v>
      </c>
      <c r="HK7" s="712"/>
      <c r="HL7" s="712"/>
      <c r="HM7" s="712"/>
      <c r="HN7" s="712"/>
      <c r="HO7" s="712"/>
      <c r="HP7" s="712"/>
      <c r="HQ7" s="712"/>
      <c r="HR7" s="712"/>
      <c r="HS7" s="712"/>
      <c r="HT7" s="712"/>
      <c r="HU7" s="712"/>
      <c r="HV7" s="712"/>
      <c r="HW7" s="712"/>
      <c r="HX7" s="712"/>
      <c r="HY7" s="712"/>
      <c r="HZ7" s="712"/>
      <c r="IA7" s="712"/>
      <c r="IB7" s="712"/>
      <c r="IC7" s="712"/>
      <c r="ID7" s="712"/>
      <c r="IE7" s="712"/>
      <c r="IF7" s="712"/>
      <c r="IG7" s="712"/>
      <c r="IH7" s="712"/>
      <c r="II7" s="712"/>
      <c r="IJ7" s="712"/>
      <c r="IK7" s="713"/>
      <c r="IL7" s="713"/>
      <c r="IM7" s="713"/>
      <c r="IN7" s="713"/>
      <c r="IO7" s="713"/>
      <c r="IP7" s="713"/>
      <c r="IQ7" s="713"/>
      <c r="IR7" s="713"/>
      <c r="IS7" s="713"/>
      <c r="IT7" s="713"/>
      <c r="IU7" s="713"/>
      <c r="IV7" s="713"/>
      <c r="IW7" s="713"/>
      <c r="IX7" s="713"/>
      <c r="IY7" s="718"/>
    </row>
    <row r="8" spans="1:259" s="94" customFormat="1" ht="49.5" customHeight="1" thickBot="1" x14ac:dyDescent="0.25">
      <c r="A8" s="727"/>
      <c r="B8" s="730"/>
      <c r="C8" s="733"/>
      <c r="D8" s="738" t="s">
        <v>112</v>
      </c>
      <c r="E8" s="739"/>
      <c r="F8" s="739"/>
      <c r="G8" s="739"/>
      <c r="H8" s="739"/>
      <c r="I8" s="739"/>
      <c r="J8" s="739"/>
      <c r="K8" s="739"/>
      <c r="L8" s="739"/>
      <c r="M8" s="739"/>
      <c r="N8" s="739"/>
      <c r="O8" s="739"/>
      <c r="P8" s="739"/>
      <c r="Q8" s="739"/>
      <c r="R8" s="739"/>
      <c r="S8" s="739"/>
      <c r="T8" s="739"/>
      <c r="U8" s="739"/>
      <c r="V8" s="739"/>
      <c r="W8" s="740"/>
      <c r="X8" s="741" t="s">
        <v>113</v>
      </c>
      <c r="Y8" s="742"/>
      <c r="Z8" s="742"/>
      <c r="AA8" s="742"/>
      <c r="AB8" s="742"/>
      <c r="AC8" s="742"/>
      <c r="AD8" s="742"/>
      <c r="AE8" s="742"/>
      <c r="AF8" s="742"/>
      <c r="AG8" s="742"/>
      <c r="AH8" s="743"/>
      <c r="AI8" s="704" t="s">
        <v>53</v>
      </c>
      <c r="AJ8" s="704"/>
      <c r="AK8" s="704"/>
      <c r="AL8" s="704"/>
      <c r="AM8" s="704"/>
      <c r="AN8" s="704"/>
      <c r="AO8" s="705"/>
      <c r="AP8" s="705"/>
      <c r="AQ8" s="705"/>
      <c r="AR8" s="703" t="s">
        <v>67</v>
      </c>
      <c r="AS8" s="704"/>
      <c r="AT8" s="704"/>
      <c r="AU8" s="704"/>
      <c r="AV8" s="704"/>
      <c r="AW8" s="704"/>
      <c r="AX8" s="704"/>
      <c r="AY8" s="704"/>
      <c r="AZ8" s="704"/>
      <c r="BA8" s="703" t="s">
        <v>204</v>
      </c>
      <c r="BB8" s="704"/>
      <c r="BC8" s="704"/>
      <c r="BD8" s="704"/>
      <c r="BE8" s="704"/>
      <c r="BF8" s="704"/>
      <c r="BG8" s="704"/>
      <c r="BH8" s="704"/>
      <c r="BI8" s="710"/>
      <c r="BJ8" s="704" t="s">
        <v>235</v>
      </c>
      <c r="BK8" s="704"/>
      <c r="BL8" s="704"/>
      <c r="BM8" s="704"/>
      <c r="BN8" s="704"/>
      <c r="BO8" s="704"/>
      <c r="BP8" s="705"/>
      <c r="BQ8" s="705"/>
      <c r="BR8" s="705"/>
      <c r="BS8" s="703" t="s">
        <v>55</v>
      </c>
      <c r="BT8" s="704"/>
      <c r="BU8" s="704"/>
      <c r="BV8" s="704"/>
      <c r="BW8" s="704"/>
      <c r="BX8" s="710"/>
      <c r="BY8" s="703" t="s">
        <v>61</v>
      </c>
      <c r="BZ8" s="704"/>
      <c r="CA8" s="704"/>
      <c r="CB8" s="704"/>
      <c r="CC8" s="704"/>
      <c r="CD8" s="704"/>
      <c r="CE8" s="705"/>
      <c r="CF8" s="705"/>
      <c r="CG8" s="705"/>
      <c r="CH8" s="675" t="s">
        <v>66</v>
      </c>
      <c r="CI8" s="673"/>
      <c r="CJ8" s="673"/>
      <c r="CK8" s="673"/>
      <c r="CL8" s="673"/>
      <c r="CM8" s="673"/>
      <c r="CN8" s="673"/>
      <c r="CO8" s="673"/>
      <c r="CP8" s="673"/>
      <c r="CQ8" s="703" t="s">
        <v>202</v>
      </c>
      <c r="CR8" s="704"/>
      <c r="CS8" s="704"/>
      <c r="CT8" s="704"/>
      <c r="CU8" s="704"/>
      <c r="CV8" s="704"/>
      <c r="CW8" s="704"/>
      <c r="CX8" s="704"/>
      <c r="CY8" s="710"/>
      <c r="CZ8" s="704" t="s">
        <v>62</v>
      </c>
      <c r="DA8" s="704"/>
      <c r="DB8" s="704"/>
      <c r="DC8" s="704"/>
      <c r="DD8" s="704"/>
      <c r="DE8" s="704"/>
      <c r="DF8" s="705"/>
      <c r="DG8" s="705"/>
      <c r="DH8" s="705"/>
      <c r="DI8" s="707" t="s">
        <v>88</v>
      </c>
      <c r="DJ8" s="708"/>
      <c r="DK8" s="708"/>
      <c r="DL8" s="708"/>
      <c r="DM8" s="708"/>
      <c r="DN8" s="709"/>
      <c r="DO8" s="703" t="s">
        <v>64</v>
      </c>
      <c r="DP8" s="704"/>
      <c r="DQ8" s="704"/>
      <c r="DR8" s="704"/>
      <c r="DS8" s="704"/>
      <c r="DT8" s="704"/>
      <c r="DU8" s="705"/>
      <c r="DV8" s="705"/>
      <c r="DW8" s="705"/>
      <c r="DX8" s="703" t="s">
        <v>65</v>
      </c>
      <c r="DY8" s="704"/>
      <c r="DZ8" s="704"/>
      <c r="EA8" s="704"/>
      <c r="EB8" s="704"/>
      <c r="EC8" s="704"/>
      <c r="ED8" s="705"/>
      <c r="EE8" s="705"/>
      <c r="EF8" s="705"/>
      <c r="EG8" s="703" t="s">
        <v>203</v>
      </c>
      <c r="EH8" s="704"/>
      <c r="EI8" s="704"/>
      <c r="EJ8" s="704"/>
      <c r="EK8" s="704"/>
      <c r="EL8" s="704"/>
      <c r="EM8" s="705"/>
      <c r="EN8" s="705"/>
      <c r="EO8" s="706"/>
      <c r="EP8" s="704" t="s">
        <v>68</v>
      </c>
      <c r="EQ8" s="704"/>
      <c r="ER8" s="704"/>
      <c r="ES8" s="704"/>
      <c r="ET8" s="704"/>
      <c r="EU8" s="704"/>
      <c r="EV8" s="705"/>
      <c r="EW8" s="705"/>
      <c r="EX8" s="705"/>
      <c r="EY8" s="707" t="s">
        <v>89</v>
      </c>
      <c r="EZ8" s="708"/>
      <c r="FA8" s="708"/>
      <c r="FB8" s="708"/>
      <c r="FC8" s="708"/>
      <c r="FD8" s="709"/>
      <c r="FE8" s="703" t="s">
        <v>90</v>
      </c>
      <c r="FF8" s="704"/>
      <c r="FG8" s="704"/>
      <c r="FH8" s="704"/>
      <c r="FI8" s="704"/>
      <c r="FJ8" s="704"/>
      <c r="FK8" s="705"/>
      <c r="FL8" s="705"/>
      <c r="FM8" s="705"/>
      <c r="FN8" s="703" t="s">
        <v>91</v>
      </c>
      <c r="FO8" s="704"/>
      <c r="FP8" s="704"/>
      <c r="FQ8" s="704"/>
      <c r="FR8" s="704"/>
      <c r="FS8" s="704"/>
      <c r="FT8" s="705"/>
      <c r="FU8" s="705"/>
      <c r="FV8" s="705"/>
      <c r="FW8" s="703" t="s">
        <v>213</v>
      </c>
      <c r="FX8" s="704"/>
      <c r="FY8" s="704"/>
      <c r="FZ8" s="704"/>
      <c r="GA8" s="704"/>
      <c r="GB8" s="704"/>
      <c r="GC8" s="704"/>
      <c r="GD8" s="704"/>
      <c r="GE8" s="710"/>
      <c r="GF8" s="704" t="s">
        <v>92</v>
      </c>
      <c r="GG8" s="704"/>
      <c r="GH8" s="704"/>
      <c r="GI8" s="704"/>
      <c r="GJ8" s="704"/>
      <c r="GK8" s="704"/>
      <c r="GL8" s="705"/>
      <c r="GM8" s="705"/>
      <c r="GN8" s="705"/>
      <c r="GO8" s="704" t="s">
        <v>93</v>
      </c>
      <c r="GP8" s="704"/>
      <c r="GQ8" s="704"/>
      <c r="GR8" s="704"/>
      <c r="GS8" s="704"/>
      <c r="GT8" s="710"/>
      <c r="GU8" s="703" t="s">
        <v>94</v>
      </c>
      <c r="GV8" s="704"/>
      <c r="GW8" s="704"/>
      <c r="GX8" s="704"/>
      <c r="GY8" s="704"/>
      <c r="GZ8" s="704"/>
      <c r="HA8" s="705"/>
      <c r="HB8" s="705"/>
      <c r="HC8" s="705"/>
      <c r="HD8" s="703" t="s">
        <v>95</v>
      </c>
      <c r="HE8" s="704"/>
      <c r="HF8" s="704"/>
      <c r="HG8" s="704"/>
      <c r="HH8" s="704"/>
      <c r="HI8" s="710"/>
      <c r="HJ8" s="703" t="s">
        <v>69</v>
      </c>
      <c r="HK8" s="704"/>
      <c r="HL8" s="704"/>
      <c r="HM8" s="704"/>
      <c r="HN8" s="704"/>
      <c r="HO8" s="704"/>
      <c r="HP8" s="705"/>
      <c r="HQ8" s="705"/>
      <c r="HR8" s="705"/>
      <c r="HS8" s="703" t="s">
        <v>70</v>
      </c>
      <c r="HT8" s="704"/>
      <c r="HU8" s="704"/>
      <c r="HV8" s="704"/>
      <c r="HW8" s="704"/>
      <c r="HX8" s="704"/>
      <c r="HY8" s="705"/>
      <c r="HZ8" s="705"/>
      <c r="IA8" s="706"/>
      <c r="IB8" s="703" t="s">
        <v>71</v>
      </c>
      <c r="IC8" s="704"/>
      <c r="ID8" s="704"/>
      <c r="IE8" s="704"/>
      <c r="IF8" s="704"/>
      <c r="IG8" s="704"/>
      <c r="IH8" s="705"/>
      <c r="II8" s="705"/>
      <c r="IJ8" s="705"/>
      <c r="IK8" s="703" t="s">
        <v>212</v>
      </c>
      <c r="IL8" s="704"/>
      <c r="IM8" s="704"/>
      <c r="IN8" s="704"/>
      <c r="IO8" s="704"/>
      <c r="IP8" s="704"/>
      <c r="IQ8" s="705"/>
      <c r="IR8" s="705"/>
      <c r="IS8" s="706"/>
      <c r="IT8" s="723" t="s">
        <v>72</v>
      </c>
      <c r="IU8" s="724"/>
      <c r="IV8" s="724"/>
      <c r="IW8" s="724"/>
      <c r="IX8" s="724"/>
      <c r="IY8" s="725"/>
    </row>
    <row r="9" spans="1:259" s="94" customFormat="1" ht="36.75" customHeight="1" x14ac:dyDescent="0.2">
      <c r="A9" s="727"/>
      <c r="B9" s="730"/>
      <c r="C9" s="733"/>
      <c r="D9" s="699" t="s">
        <v>105</v>
      </c>
      <c r="E9" s="701" t="s">
        <v>106</v>
      </c>
      <c r="F9" s="701" t="s">
        <v>107</v>
      </c>
      <c r="G9" s="701" t="s">
        <v>108</v>
      </c>
      <c r="H9" s="701" t="s">
        <v>115</v>
      </c>
      <c r="I9" s="701" t="s">
        <v>116</v>
      </c>
      <c r="J9" s="701" t="s">
        <v>109</v>
      </c>
      <c r="K9" s="701" t="s">
        <v>114</v>
      </c>
      <c r="L9" s="701" t="s">
        <v>118</v>
      </c>
      <c r="M9" s="701" t="s">
        <v>119</v>
      </c>
      <c r="N9" s="701" t="s">
        <v>120</v>
      </c>
      <c r="O9" s="701" t="s">
        <v>149</v>
      </c>
      <c r="P9" s="701" t="s">
        <v>150</v>
      </c>
      <c r="Q9" s="701" t="s">
        <v>151</v>
      </c>
      <c r="R9" s="701" t="s">
        <v>152</v>
      </c>
      <c r="S9" s="701" t="s">
        <v>153</v>
      </c>
      <c r="T9" s="701" t="s">
        <v>154</v>
      </c>
      <c r="U9" s="701" t="s">
        <v>155</v>
      </c>
      <c r="V9" s="701" t="s">
        <v>156</v>
      </c>
      <c r="W9" s="697" t="s">
        <v>117</v>
      </c>
      <c r="X9" s="699" t="s">
        <v>115</v>
      </c>
      <c r="Y9" s="701" t="s">
        <v>118</v>
      </c>
      <c r="Z9" s="701" t="s">
        <v>114</v>
      </c>
      <c r="AA9" s="701" t="s">
        <v>151</v>
      </c>
      <c r="AB9" s="701" t="s">
        <v>105</v>
      </c>
      <c r="AC9" s="701" t="s">
        <v>152</v>
      </c>
      <c r="AD9" s="701" t="s">
        <v>149</v>
      </c>
      <c r="AE9" s="701" t="s">
        <v>157</v>
      </c>
      <c r="AF9" s="701" t="s">
        <v>120</v>
      </c>
      <c r="AG9" s="701" t="s">
        <v>158</v>
      </c>
      <c r="AH9" s="697" t="s">
        <v>117</v>
      </c>
      <c r="AI9" s="673" t="s">
        <v>56</v>
      </c>
      <c r="AJ9" s="674"/>
      <c r="AK9" s="675" t="s">
        <v>57</v>
      </c>
      <c r="AL9" s="674"/>
      <c r="AM9" s="675" t="s">
        <v>58</v>
      </c>
      <c r="AN9" s="673"/>
      <c r="AO9" s="676" t="s">
        <v>16</v>
      </c>
      <c r="AP9" s="677"/>
      <c r="AQ9" s="678"/>
      <c r="AR9" s="683" t="s">
        <v>56</v>
      </c>
      <c r="AS9" s="674"/>
      <c r="AT9" s="675" t="s">
        <v>57</v>
      </c>
      <c r="AU9" s="674"/>
      <c r="AV9" s="675" t="s">
        <v>58</v>
      </c>
      <c r="AW9" s="673"/>
      <c r="AX9" s="695" t="s">
        <v>16</v>
      </c>
      <c r="AY9" s="695"/>
      <c r="AZ9" s="689"/>
      <c r="BA9" s="683" t="s">
        <v>56</v>
      </c>
      <c r="BB9" s="674"/>
      <c r="BC9" s="675" t="s">
        <v>57</v>
      </c>
      <c r="BD9" s="674"/>
      <c r="BE9" s="675" t="s">
        <v>58</v>
      </c>
      <c r="BF9" s="673"/>
      <c r="BG9" s="695" t="s">
        <v>16</v>
      </c>
      <c r="BH9" s="695"/>
      <c r="BI9" s="696"/>
      <c r="BJ9" s="673" t="s">
        <v>56</v>
      </c>
      <c r="BK9" s="674"/>
      <c r="BL9" s="675" t="s">
        <v>57</v>
      </c>
      <c r="BM9" s="674"/>
      <c r="BN9" s="675" t="s">
        <v>58</v>
      </c>
      <c r="BO9" s="673"/>
      <c r="BP9" s="676" t="s">
        <v>16</v>
      </c>
      <c r="BQ9" s="677"/>
      <c r="BR9" s="678"/>
      <c r="BS9" s="685" t="s">
        <v>86</v>
      </c>
      <c r="BT9" s="669" t="s">
        <v>83</v>
      </c>
      <c r="BU9" s="693" t="s">
        <v>56</v>
      </c>
      <c r="BV9" s="671" t="s">
        <v>57</v>
      </c>
      <c r="BW9" s="671" t="s">
        <v>58</v>
      </c>
      <c r="BX9" s="681" t="s">
        <v>87</v>
      </c>
      <c r="BY9" s="683" t="s">
        <v>56</v>
      </c>
      <c r="BZ9" s="674"/>
      <c r="CA9" s="675" t="s">
        <v>57</v>
      </c>
      <c r="CB9" s="674"/>
      <c r="CC9" s="675" t="s">
        <v>58</v>
      </c>
      <c r="CD9" s="673"/>
      <c r="CE9" s="676" t="s">
        <v>16</v>
      </c>
      <c r="CF9" s="677"/>
      <c r="CG9" s="678"/>
      <c r="CH9" s="683" t="s">
        <v>56</v>
      </c>
      <c r="CI9" s="674"/>
      <c r="CJ9" s="675" t="s">
        <v>57</v>
      </c>
      <c r="CK9" s="674"/>
      <c r="CL9" s="675" t="s">
        <v>58</v>
      </c>
      <c r="CM9" s="673"/>
      <c r="CN9" s="695" t="s">
        <v>16</v>
      </c>
      <c r="CO9" s="695"/>
      <c r="CP9" s="689"/>
      <c r="CQ9" s="683" t="s">
        <v>56</v>
      </c>
      <c r="CR9" s="674"/>
      <c r="CS9" s="675" t="s">
        <v>57</v>
      </c>
      <c r="CT9" s="674"/>
      <c r="CU9" s="675" t="s">
        <v>58</v>
      </c>
      <c r="CV9" s="673"/>
      <c r="CW9" s="695" t="s">
        <v>16</v>
      </c>
      <c r="CX9" s="695"/>
      <c r="CY9" s="696"/>
      <c r="CZ9" s="673" t="s">
        <v>56</v>
      </c>
      <c r="DA9" s="674"/>
      <c r="DB9" s="675" t="s">
        <v>57</v>
      </c>
      <c r="DC9" s="674"/>
      <c r="DD9" s="675" t="s">
        <v>58</v>
      </c>
      <c r="DE9" s="673"/>
      <c r="DF9" s="676" t="s">
        <v>16</v>
      </c>
      <c r="DG9" s="677"/>
      <c r="DH9" s="678"/>
      <c r="DI9" s="685" t="s">
        <v>86</v>
      </c>
      <c r="DJ9" s="669" t="s">
        <v>83</v>
      </c>
      <c r="DK9" s="693" t="s">
        <v>56</v>
      </c>
      <c r="DL9" s="671" t="s">
        <v>57</v>
      </c>
      <c r="DM9" s="671" t="s">
        <v>58</v>
      </c>
      <c r="DN9" s="681" t="s">
        <v>87</v>
      </c>
      <c r="DO9" s="683" t="s">
        <v>56</v>
      </c>
      <c r="DP9" s="674"/>
      <c r="DQ9" s="675" t="s">
        <v>57</v>
      </c>
      <c r="DR9" s="674"/>
      <c r="DS9" s="675" t="s">
        <v>58</v>
      </c>
      <c r="DT9" s="673"/>
      <c r="DU9" s="676" t="s">
        <v>16</v>
      </c>
      <c r="DV9" s="677"/>
      <c r="DW9" s="678"/>
      <c r="DX9" s="683" t="s">
        <v>56</v>
      </c>
      <c r="DY9" s="674"/>
      <c r="DZ9" s="675" t="s">
        <v>57</v>
      </c>
      <c r="EA9" s="674"/>
      <c r="EB9" s="675" t="s">
        <v>58</v>
      </c>
      <c r="EC9" s="673"/>
      <c r="ED9" s="676" t="s">
        <v>16</v>
      </c>
      <c r="EE9" s="677"/>
      <c r="EF9" s="677"/>
      <c r="EG9" s="683" t="s">
        <v>56</v>
      </c>
      <c r="EH9" s="674"/>
      <c r="EI9" s="675" t="s">
        <v>57</v>
      </c>
      <c r="EJ9" s="674"/>
      <c r="EK9" s="675" t="s">
        <v>58</v>
      </c>
      <c r="EL9" s="673"/>
      <c r="EM9" s="676" t="s">
        <v>16</v>
      </c>
      <c r="EN9" s="677"/>
      <c r="EO9" s="678"/>
      <c r="EP9" s="673" t="s">
        <v>56</v>
      </c>
      <c r="EQ9" s="674"/>
      <c r="ER9" s="675" t="s">
        <v>57</v>
      </c>
      <c r="ES9" s="674"/>
      <c r="ET9" s="675" t="s">
        <v>58</v>
      </c>
      <c r="EU9" s="673"/>
      <c r="EV9" s="676" t="s">
        <v>16</v>
      </c>
      <c r="EW9" s="677"/>
      <c r="EX9" s="678"/>
      <c r="EY9" s="685" t="s">
        <v>86</v>
      </c>
      <c r="EZ9" s="669" t="s">
        <v>83</v>
      </c>
      <c r="FA9" s="693" t="s">
        <v>56</v>
      </c>
      <c r="FB9" s="671" t="s">
        <v>57</v>
      </c>
      <c r="FC9" s="671" t="s">
        <v>58</v>
      </c>
      <c r="FD9" s="681" t="s">
        <v>87</v>
      </c>
      <c r="FE9" s="683" t="s">
        <v>56</v>
      </c>
      <c r="FF9" s="674"/>
      <c r="FG9" s="675" t="s">
        <v>57</v>
      </c>
      <c r="FH9" s="674"/>
      <c r="FI9" s="675" t="s">
        <v>58</v>
      </c>
      <c r="FJ9" s="673"/>
      <c r="FK9" s="676" t="s">
        <v>16</v>
      </c>
      <c r="FL9" s="677"/>
      <c r="FM9" s="678"/>
      <c r="FN9" s="683" t="s">
        <v>56</v>
      </c>
      <c r="FO9" s="674"/>
      <c r="FP9" s="675" t="s">
        <v>57</v>
      </c>
      <c r="FQ9" s="674"/>
      <c r="FR9" s="675" t="s">
        <v>58</v>
      </c>
      <c r="FS9" s="673"/>
      <c r="FT9" s="676" t="s">
        <v>16</v>
      </c>
      <c r="FU9" s="677"/>
      <c r="FV9" s="677"/>
      <c r="FW9" s="683" t="s">
        <v>56</v>
      </c>
      <c r="FX9" s="674"/>
      <c r="FY9" s="675" t="s">
        <v>57</v>
      </c>
      <c r="FZ9" s="674"/>
      <c r="GA9" s="675" t="s">
        <v>58</v>
      </c>
      <c r="GB9" s="673"/>
      <c r="GC9" s="676" t="s">
        <v>16</v>
      </c>
      <c r="GD9" s="677"/>
      <c r="GE9" s="678"/>
      <c r="GF9" s="673" t="s">
        <v>56</v>
      </c>
      <c r="GG9" s="674"/>
      <c r="GH9" s="675" t="s">
        <v>57</v>
      </c>
      <c r="GI9" s="674"/>
      <c r="GJ9" s="675" t="s">
        <v>58</v>
      </c>
      <c r="GK9" s="673"/>
      <c r="GL9" s="676" t="s">
        <v>16</v>
      </c>
      <c r="GM9" s="677"/>
      <c r="GN9" s="677"/>
      <c r="GO9" s="667" t="s">
        <v>86</v>
      </c>
      <c r="GP9" s="691" t="s">
        <v>83</v>
      </c>
      <c r="GQ9" s="679" t="s">
        <v>56</v>
      </c>
      <c r="GR9" s="679" t="s">
        <v>57</v>
      </c>
      <c r="GS9" s="679" t="s">
        <v>58</v>
      </c>
      <c r="GT9" s="681" t="s">
        <v>87</v>
      </c>
      <c r="GU9" s="683" t="s">
        <v>56</v>
      </c>
      <c r="GV9" s="674"/>
      <c r="GW9" s="675" t="s">
        <v>57</v>
      </c>
      <c r="GX9" s="674"/>
      <c r="GY9" s="675" t="s">
        <v>58</v>
      </c>
      <c r="GZ9" s="684"/>
      <c r="HA9" s="676" t="s">
        <v>16</v>
      </c>
      <c r="HB9" s="677"/>
      <c r="HC9" s="678"/>
      <c r="HD9" s="685" t="s">
        <v>86</v>
      </c>
      <c r="HE9" s="691" t="s">
        <v>83</v>
      </c>
      <c r="HF9" s="679" t="s">
        <v>56</v>
      </c>
      <c r="HG9" s="679" t="s">
        <v>57</v>
      </c>
      <c r="HH9" s="679" t="s">
        <v>58</v>
      </c>
      <c r="HI9" s="681" t="s">
        <v>87</v>
      </c>
      <c r="HJ9" s="683" t="s">
        <v>56</v>
      </c>
      <c r="HK9" s="674"/>
      <c r="HL9" s="675" t="s">
        <v>57</v>
      </c>
      <c r="HM9" s="674"/>
      <c r="HN9" s="675" t="s">
        <v>58</v>
      </c>
      <c r="HO9" s="684"/>
      <c r="HP9" s="676" t="s">
        <v>16</v>
      </c>
      <c r="HQ9" s="677"/>
      <c r="HR9" s="678"/>
      <c r="HS9" s="673" t="s">
        <v>56</v>
      </c>
      <c r="HT9" s="674"/>
      <c r="HU9" s="675" t="s">
        <v>57</v>
      </c>
      <c r="HV9" s="674"/>
      <c r="HW9" s="675" t="s">
        <v>58</v>
      </c>
      <c r="HX9" s="673"/>
      <c r="HY9" s="676" t="s">
        <v>16</v>
      </c>
      <c r="HZ9" s="677"/>
      <c r="IA9" s="678"/>
      <c r="IB9" s="673" t="s">
        <v>56</v>
      </c>
      <c r="IC9" s="674"/>
      <c r="ID9" s="675" t="s">
        <v>57</v>
      </c>
      <c r="IE9" s="674"/>
      <c r="IF9" s="675" t="s">
        <v>58</v>
      </c>
      <c r="IG9" s="673"/>
      <c r="IH9" s="676" t="s">
        <v>16</v>
      </c>
      <c r="II9" s="677"/>
      <c r="IJ9" s="677"/>
      <c r="IK9" s="687" t="s">
        <v>56</v>
      </c>
      <c r="IL9" s="688"/>
      <c r="IM9" s="689" t="s">
        <v>57</v>
      </c>
      <c r="IN9" s="688"/>
      <c r="IO9" s="689" t="s">
        <v>58</v>
      </c>
      <c r="IP9" s="690"/>
      <c r="IQ9" s="676" t="s">
        <v>16</v>
      </c>
      <c r="IR9" s="677"/>
      <c r="IS9" s="678"/>
      <c r="IT9" s="667" t="s">
        <v>86</v>
      </c>
      <c r="IU9" s="669" t="s">
        <v>83</v>
      </c>
      <c r="IV9" s="671" t="s">
        <v>56</v>
      </c>
      <c r="IW9" s="671" t="s">
        <v>57</v>
      </c>
      <c r="IX9" s="671" t="s">
        <v>58</v>
      </c>
      <c r="IY9" s="681" t="s">
        <v>87</v>
      </c>
    </row>
    <row r="10" spans="1:259" s="95" customFormat="1" ht="54.75" customHeight="1" thickBot="1" x14ac:dyDescent="0.25">
      <c r="A10" s="728"/>
      <c r="B10" s="731"/>
      <c r="C10" s="734"/>
      <c r="D10" s="700"/>
      <c r="E10" s="702"/>
      <c r="F10" s="702"/>
      <c r="G10" s="702"/>
      <c r="H10" s="702"/>
      <c r="I10" s="702"/>
      <c r="J10" s="702"/>
      <c r="K10" s="702"/>
      <c r="L10" s="702"/>
      <c r="M10" s="702"/>
      <c r="N10" s="702"/>
      <c r="O10" s="702"/>
      <c r="P10" s="702"/>
      <c r="Q10" s="702"/>
      <c r="R10" s="702"/>
      <c r="S10" s="702"/>
      <c r="T10" s="702"/>
      <c r="U10" s="702"/>
      <c r="V10" s="702"/>
      <c r="W10" s="698"/>
      <c r="X10" s="700"/>
      <c r="Y10" s="702"/>
      <c r="Z10" s="702"/>
      <c r="AA10" s="702"/>
      <c r="AB10" s="702"/>
      <c r="AC10" s="702"/>
      <c r="AD10" s="702"/>
      <c r="AE10" s="702"/>
      <c r="AF10" s="702"/>
      <c r="AG10" s="702"/>
      <c r="AH10" s="698"/>
      <c r="AI10" s="106" t="s">
        <v>2</v>
      </c>
      <c r="AJ10" s="106" t="s">
        <v>52</v>
      </c>
      <c r="AK10" s="106" t="s">
        <v>2</v>
      </c>
      <c r="AL10" s="106" t="s">
        <v>52</v>
      </c>
      <c r="AM10" s="106" t="s">
        <v>2</v>
      </c>
      <c r="AN10" s="115" t="s">
        <v>52</v>
      </c>
      <c r="AO10" s="127" t="s">
        <v>84</v>
      </c>
      <c r="AP10" s="107" t="s">
        <v>2</v>
      </c>
      <c r="AQ10" s="109" t="s">
        <v>52</v>
      </c>
      <c r="AR10" s="108" t="s">
        <v>2</v>
      </c>
      <c r="AS10" s="106" t="s">
        <v>52</v>
      </c>
      <c r="AT10" s="106" t="s">
        <v>2</v>
      </c>
      <c r="AU10" s="106" t="s">
        <v>52</v>
      </c>
      <c r="AV10" s="106" t="s">
        <v>2</v>
      </c>
      <c r="AW10" s="115" t="s">
        <v>52</v>
      </c>
      <c r="AX10" s="127" t="s">
        <v>84</v>
      </c>
      <c r="AY10" s="107" t="s">
        <v>2</v>
      </c>
      <c r="AZ10" s="218" t="s">
        <v>52</v>
      </c>
      <c r="BA10" s="108" t="s">
        <v>2</v>
      </c>
      <c r="BB10" s="106" t="s">
        <v>52</v>
      </c>
      <c r="BC10" s="106" t="s">
        <v>2</v>
      </c>
      <c r="BD10" s="106" t="s">
        <v>52</v>
      </c>
      <c r="BE10" s="106" t="s">
        <v>2</v>
      </c>
      <c r="BF10" s="115" t="s">
        <v>52</v>
      </c>
      <c r="BG10" s="127" t="s">
        <v>84</v>
      </c>
      <c r="BH10" s="107" t="s">
        <v>2</v>
      </c>
      <c r="BI10" s="109" t="s">
        <v>52</v>
      </c>
      <c r="BJ10" s="106" t="s">
        <v>59</v>
      </c>
      <c r="BK10" s="106" t="s">
        <v>52</v>
      </c>
      <c r="BL10" s="106" t="s">
        <v>59</v>
      </c>
      <c r="BM10" s="106" t="s">
        <v>52</v>
      </c>
      <c r="BN10" s="106" t="s">
        <v>59</v>
      </c>
      <c r="BO10" s="115" t="s">
        <v>52</v>
      </c>
      <c r="BP10" s="127" t="s">
        <v>84</v>
      </c>
      <c r="BQ10" s="107" t="s">
        <v>59</v>
      </c>
      <c r="BR10" s="109" t="s">
        <v>52</v>
      </c>
      <c r="BS10" s="686"/>
      <c r="BT10" s="670"/>
      <c r="BU10" s="694"/>
      <c r="BV10" s="672"/>
      <c r="BW10" s="672"/>
      <c r="BX10" s="682"/>
      <c r="BY10" s="108" t="s">
        <v>2</v>
      </c>
      <c r="BZ10" s="106" t="s">
        <v>52</v>
      </c>
      <c r="CA10" s="106" t="s">
        <v>2</v>
      </c>
      <c r="CB10" s="106" t="s">
        <v>52</v>
      </c>
      <c r="CC10" s="106" t="s">
        <v>2</v>
      </c>
      <c r="CD10" s="115" t="s">
        <v>52</v>
      </c>
      <c r="CE10" s="127" t="s">
        <v>84</v>
      </c>
      <c r="CF10" s="107" t="s">
        <v>2</v>
      </c>
      <c r="CG10" s="109" t="s">
        <v>52</v>
      </c>
      <c r="CH10" s="108" t="s">
        <v>2</v>
      </c>
      <c r="CI10" s="106" t="s">
        <v>52</v>
      </c>
      <c r="CJ10" s="106" t="s">
        <v>2</v>
      </c>
      <c r="CK10" s="106" t="s">
        <v>52</v>
      </c>
      <c r="CL10" s="106" t="s">
        <v>2</v>
      </c>
      <c r="CM10" s="115" t="s">
        <v>52</v>
      </c>
      <c r="CN10" s="127" t="s">
        <v>84</v>
      </c>
      <c r="CO10" s="107" t="s">
        <v>2</v>
      </c>
      <c r="CP10" s="218" t="s">
        <v>52</v>
      </c>
      <c r="CQ10" s="108" t="s">
        <v>2</v>
      </c>
      <c r="CR10" s="106" t="s">
        <v>52</v>
      </c>
      <c r="CS10" s="106" t="s">
        <v>2</v>
      </c>
      <c r="CT10" s="106" t="s">
        <v>52</v>
      </c>
      <c r="CU10" s="106" t="s">
        <v>2</v>
      </c>
      <c r="CV10" s="115" t="s">
        <v>52</v>
      </c>
      <c r="CW10" s="222" t="s">
        <v>84</v>
      </c>
      <c r="CX10" s="107" t="s">
        <v>2</v>
      </c>
      <c r="CY10" s="109" t="s">
        <v>52</v>
      </c>
      <c r="CZ10" s="106" t="s">
        <v>59</v>
      </c>
      <c r="DA10" s="106" t="s">
        <v>52</v>
      </c>
      <c r="DB10" s="106" t="s">
        <v>59</v>
      </c>
      <c r="DC10" s="106" t="s">
        <v>52</v>
      </c>
      <c r="DD10" s="106" t="s">
        <v>59</v>
      </c>
      <c r="DE10" s="115" t="s">
        <v>52</v>
      </c>
      <c r="DF10" s="127" t="s">
        <v>84</v>
      </c>
      <c r="DG10" s="107" t="s">
        <v>2</v>
      </c>
      <c r="DH10" s="109" t="s">
        <v>52</v>
      </c>
      <c r="DI10" s="686"/>
      <c r="DJ10" s="670"/>
      <c r="DK10" s="694"/>
      <c r="DL10" s="672"/>
      <c r="DM10" s="672"/>
      <c r="DN10" s="682"/>
      <c r="DO10" s="108" t="s">
        <v>2</v>
      </c>
      <c r="DP10" s="106" t="s">
        <v>52</v>
      </c>
      <c r="DQ10" s="106" t="s">
        <v>2</v>
      </c>
      <c r="DR10" s="106" t="s">
        <v>52</v>
      </c>
      <c r="DS10" s="106" t="s">
        <v>2</v>
      </c>
      <c r="DT10" s="115" t="s">
        <v>52</v>
      </c>
      <c r="DU10" s="127" t="s">
        <v>84</v>
      </c>
      <c r="DV10" s="107" t="s">
        <v>2</v>
      </c>
      <c r="DW10" s="109" t="s">
        <v>52</v>
      </c>
      <c r="DX10" s="108" t="s">
        <v>2</v>
      </c>
      <c r="DY10" s="106" t="s">
        <v>52</v>
      </c>
      <c r="DZ10" s="106" t="s">
        <v>2</v>
      </c>
      <c r="EA10" s="106" t="s">
        <v>52</v>
      </c>
      <c r="EB10" s="106" t="s">
        <v>2</v>
      </c>
      <c r="EC10" s="115" t="s">
        <v>52</v>
      </c>
      <c r="ED10" s="127" t="s">
        <v>84</v>
      </c>
      <c r="EE10" s="107" t="s">
        <v>2</v>
      </c>
      <c r="EF10" s="218" t="s">
        <v>52</v>
      </c>
      <c r="EG10" s="108" t="s">
        <v>2</v>
      </c>
      <c r="EH10" s="106" t="s">
        <v>52</v>
      </c>
      <c r="EI10" s="106" t="s">
        <v>2</v>
      </c>
      <c r="EJ10" s="106" t="s">
        <v>52</v>
      </c>
      <c r="EK10" s="106" t="s">
        <v>2</v>
      </c>
      <c r="EL10" s="115" t="s">
        <v>52</v>
      </c>
      <c r="EM10" s="222" t="s">
        <v>84</v>
      </c>
      <c r="EN10" s="107" t="s">
        <v>2</v>
      </c>
      <c r="EO10" s="109" t="s">
        <v>52</v>
      </c>
      <c r="EP10" s="106" t="s">
        <v>59</v>
      </c>
      <c r="EQ10" s="106" t="s">
        <v>52</v>
      </c>
      <c r="ER10" s="106" t="s">
        <v>59</v>
      </c>
      <c r="ES10" s="106" t="s">
        <v>52</v>
      </c>
      <c r="ET10" s="106" t="s">
        <v>59</v>
      </c>
      <c r="EU10" s="115" t="s">
        <v>52</v>
      </c>
      <c r="EV10" s="127" t="s">
        <v>84</v>
      </c>
      <c r="EW10" s="107" t="s">
        <v>2</v>
      </c>
      <c r="EX10" s="109" t="s">
        <v>52</v>
      </c>
      <c r="EY10" s="686"/>
      <c r="EZ10" s="670"/>
      <c r="FA10" s="694"/>
      <c r="FB10" s="672"/>
      <c r="FC10" s="672"/>
      <c r="FD10" s="682"/>
      <c r="FE10" s="108" t="s">
        <v>2</v>
      </c>
      <c r="FF10" s="106" t="s">
        <v>52</v>
      </c>
      <c r="FG10" s="106" t="s">
        <v>2</v>
      </c>
      <c r="FH10" s="106" t="s">
        <v>52</v>
      </c>
      <c r="FI10" s="106" t="s">
        <v>2</v>
      </c>
      <c r="FJ10" s="115" t="s">
        <v>52</v>
      </c>
      <c r="FK10" s="127" t="s">
        <v>84</v>
      </c>
      <c r="FL10" s="107" t="s">
        <v>2</v>
      </c>
      <c r="FM10" s="109" t="s">
        <v>52</v>
      </c>
      <c r="FN10" s="108" t="s">
        <v>2</v>
      </c>
      <c r="FO10" s="106" t="s">
        <v>52</v>
      </c>
      <c r="FP10" s="106" t="s">
        <v>2</v>
      </c>
      <c r="FQ10" s="106" t="s">
        <v>52</v>
      </c>
      <c r="FR10" s="106" t="s">
        <v>2</v>
      </c>
      <c r="FS10" s="115" t="s">
        <v>52</v>
      </c>
      <c r="FT10" s="127" t="s">
        <v>84</v>
      </c>
      <c r="FU10" s="107" t="s">
        <v>2</v>
      </c>
      <c r="FV10" s="218" t="s">
        <v>52</v>
      </c>
      <c r="FW10" s="108" t="s">
        <v>2</v>
      </c>
      <c r="FX10" s="106" t="s">
        <v>52</v>
      </c>
      <c r="FY10" s="106" t="s">
        <v>2</v>
      </c>
      <c r="FZ10" s="106" t="s">
        <v>52</v>
      </c>
      <c r="GA10" s="106" t="s">
        <v>2</v>
      </c>
      <c r="GB10" s="115" t="s">
        <v>52</v>
      </c>
      <c r="GC10" s="127" t="s">
        <v>84</v>
      </c>
      <c r="GD10" s="107" t="s">
        <v>2</v>
      </c>
      <c r="GE10" s="109" t="s">
        <v>52</v>
      </c>
      <c r="GF10" s="106" t="s">
        <v>59</v>
      </c>
      <c r="GG10" s="106" t="s">
        <v>52</v>
      </c>
      <c r="GH10" s="106" t="s">
        <v>59</v>
      </c>
      <c r="GI10" s="106" t="s">
        <v>52</v>
      </c>
      <c r="GJ10" s="106" t="s">
        <v>59</v>
      </c>
      <c r="GK10" s="115" t="s">
        <v>52</v>
      </c>
      <c r="GL10" s="127" t="s">
        <v>84</v>
      </c>
      <c r="GM10" s="107" t="s">
        <v>2</v>
      </c>
      <c r="GN10" s="218" t="s">
        <v>52</v>
      </c>
      <c r="GO10" s="668"/>
      <c r="GP10" s="692"/>
      <c r="GQ10" s="680"/>
      <c r="GR10" s="680"/>
      <c r="GS10" s="680"/>
      <c r="GT10" s="682"/>
      <c r="GU10" s="106" t="s">
        <v>59</v>
      </c>
      <c r="GV10" s="106" t="s">
        <v>52</v>
      </c>
      <c r="GW10" s="106" t="s">
        <v>59</v>
      </c>
      <c r="GX10" s="106" t="s">
        <v>52</v>
      </c>
      <c r="GY10" s="106" t="s">
        <v>59</v>
      </c>
      <c r="GZ10" s="115" t="s">
        <v>52</v>
      </c>
      <c r="HA10" s="127" t="s">
        <v>84</v>
      </c>
      <c r="HB10" s="107" t="s">
        <v>59</v>
      </c>
      <c r="HC10" s="109" t="s">
        <v>52</v>
      </c>
      <c r="HD10" s="686"/>
      <c r="HE10" s="692"/>
      <c r="HF10" s="680"/>
      <c r="HG10" s="680"/>
      <c r="HH10" s="680"/>
      <c r="HI10" s="682"/>
      <c r="HJ10" s="108" t="s">
        <v>2</v>
      </c>
      <c r="HK10" s="106" t="s">
        <v>52</v>
      </c>
      <c r="HL10" s="106" t="s">
        <v>2</v>
      </c>
      <c r="HM10" s="106" t="s">
        <v>52</v>
      </c>
      <c r="HN10" s="106" t="s">
        <v>2</v>
      </c>
      <c r="HO10" s="115" t="s">
        <v>52</v>
      </c>
      <c r="HP10" s="127" t="s">
        <v>84</v>
      </c>
      <c r="HQ10" s="117" t="s">
        <v>2</v>
      </c>
      <c r="HR10" s="128" t="s">
        <v>52</v>
      </c>
      <c r="HS10" s="106" t="s">
        <v>2</v>
      </c>
      <c r="HT10" s="106" t="s">
        <v>52</v>
      </c>
      <c r="HU10" s="106" t="s">
        <v>2</v>
      </c>
      <c r="HV10" s="106" t="s">
        <v>52</v>
      </c>
      <c r="HW10" s="106" t="s">
        <v>2</v>
      </c>
      <c r="HX10" s="115" t="s">
        <v>52</v>
      </c>
      <c r="HY10" s="127" t="s">
        <v>84</v>
      </c>
      <c r="HZ10" s="117" t="s">
        <v>2</v>
      </c>
      <c r="IA10" s="128" t="s">
        <v>52</v>
      </c>
      <c r="IB10" s="106" t="s">
        <v>59</v>
      </c>
      <c r="IC10" s="106" t="s">
        <v>52</v>
      </c>
      <c r="ID10" s="106" t="s">
        <v>59</v>
      </c>
      <c r="IE10" s="106" t="s">
        <v>52</v>
      </c>
      <c r="IF10" s="106" t="s">
        <v>59</v>
      </c>
      <c r="IG10" s="115" t="s">
        <v>52</v>
      </c>
      <c r="IH10" s="127" t="s">
        <v>84</v>
      </c>
      <c r="II10" s="117" t="s">
        <v>59</v>
      </c>
      <c r="IJ10" s="231" t="s">
        <v>52</v>
      </c>
      <c r="IK10" s="234" t="s">
        <v>211</v>
      </c>
      <c r="IL10" s="117" t="s">
        <v>52</v>
      </c>
      <c r="IM10" s="117" t="s">
        <v>211</v>
      </c>
      <c r="IN10" s="117" t="s">
        <v>52</v>
      </c>
      <c r="IO10" s="117" t="s">
        <v>211</v>
      </c>
      <c r="IP10" s="128" t="s">
        <v>52</v>
      </c>
      <c r="IQ10" s="127" t="s">
        <v>84</v>
      </c>
      <c r="IR10" s="117" t="s">
        <v>211</v>
      </c>
      <c r="IS10" s="128" t="s">
        <v>52</v>
      </c>
      <c r="IT10" s="668"/>
      <c r="IU10" s="670"/>
      <c r="IV10" s="672"/>
      <c r="IW10" s="672"/>
      <c r="IX10" s="672"/>
      <c r="IY10" s="682"/>
    </row>
    <row r="11" spans="1:259" s="94" customFormat="1" ht="30" customHeight="1" thickBot="1" x14ac:dyDescent="0.25">
      <c r="A11" s="121">
        <v>1</v>
      </c>
      <c r="B11" s="332" t="s">
        <v>236</v>
      </c>
      <c r="C11" s="307">
        <v>1026</v>
      </c>
      <c r="D11" s="420">
        <v>903</v>
      </c>
      <c r="E11" s="421">
        <v>80</v>
      </c>
      <c r="F11" s="421">
        <v>12</v>
      </c>
      <c r="G11" s="421">
        <v>1</v>
      </c>
      <c r="H11" s="421">
        <v>1</v>
      </c>
      <c r="I11" s="421">
        <v>1</v>
      </c>
      <c r="J11" s="421"/>
      <c r="K11" s="421">
        <v>1</v>
      </c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2">
        <v>27</v>
      </c>
      <c r="X11" s="420"/>
      <c r="Y11" s="421"/>
      <c r="Z11" s="421"/>
      <c r="AA11" s="421"/>
      <c r="AB11" s="421"/>
      <c r="AC11" s="421"/>
      <c r="AD11" s="421"/>
      <c r="AE11" s="421"/>
      <c r="AF11" s="421"/>
      <c r="AG11" s="421"/>
      <c r="AH11" s="422"/>
      <c r="AI11" s="402"/>
      <c r="AJ11" s="118"/>
      <c r="AK11" s="119"/>
      <c r="AL11" s="119"/>
      <c r="AM11" s="119"/>
      <c r="AN11" s="120"/>
      <c r="AO11" s="129"/>
      <c r="AP11" s="100">
        <f t="shared" ref="AP11:AQ13" si="0">SUM(AI11+AK11+AM11)</f>
        <v>0</v>
      </c>
      <c r="AQ11" s="96">
        <f t="shared" si="0"/>
        <v>0</v>
      </c>
      <c r="AR11" s="121"/>
      <c r="AS11" s="118"/>
      <c r="AT11" s="119"/>
      <c r="AU11" s="119"/>
      <c r="AV11" s="119"/>
      <c r="AW11" s="120"/>
      <c r="AX11" s="129"/>
      <c r="AY11" s="100">
        <f t="shared" ref="AY11:AZ13" si="1">SUM(AR11+AT11+AV11)</f>
        <v>0</v>
      </c>
      <c r="AZ11" s="219">
        <f t="shared" si="1"/>
        <v>0</v>
      </c>
      <c r="BA11" s="227">
        <v>1</v>
      </c>
      <c r="BB11" s="100">
        <v>10</v>
      </c>
      <c r="BC11" s="100">
        <v>1</v>
      </c>
      <c r="BD11" s="100">
        <v>10</v>
      </c>
      <c r="BE11" s="100">
        <v>1</v>
      </c>
      <c r="BF11" s="100">
        <v>10</v>
      </c>
      <c r="BG11" s="100">
        <v>1</v>
      </c>
      <c r="BH11" s="100">
        <f>BA11+BC11+BE11</f>
        <v>3</v>
      </c>
      <c r="BI11" s="311">
        <f>BB11+BD11+BF11</f>
        <v>30</v>
      </c>
      <c r="BJ11" s="118"/>
      <c r="BK11" s="118"/>
      <c r="BL11" s="119"/>
      <c r="BM11" s="119"/>
      <c r="BN11" s="119"/>
      <c r="BO11" s="120"/>
      <c r="BP11" s="129"/>
      <c r="BQ11" s="100">
        <f>BJ11+BL11+BN11</f>
        <v>0</v>
      </c>
      <c r="BR11" s="96">
        <f>BK11+BM11+BO11</f>
        <v>0</v>
      </c>
      <c r="BS11" s="131">
        <v>1</v>
      </c>
      <c r="BT11" s="126">
        <f>SUM(AO11+AX11+BG11+BP11)</f>
        <v>1</v>
      </c>
      <c r="BU11" s="118">
        <f>SUM(AJ11+AS11+BB11+BK11)</f>
        <v>10</v>
      </c>
      <c r="BV11" s="118">
        <f>SUM(AL11+AU11+BD11+BM11)</f>
        <v>10</v>
      </c>
      <c r="BW11" s="118">
        <f>SUM(AN11+AW11+BF11+BO11)</f>
        <v>10</v>
      </c>
      <c r="BX11" s="118">
        <f>SUM(AQ11+AZ11+BI11+BR11)</f>
        <v>30</v>
      </c>
      <c r="BY11" s="121"/>
      <c r="BZ11" s="118"/>
      <c r="CA11" s="119"/>
      <c r="CB11" s="119"/>
      <c r="CC11" s="119"/>
      <c r="CD11" s="120"/>
      <c r="CE11" s="129"/>
      <c r="CF11" s="100">
        <f>SUM(BY11+CA11+CC11)</f>
        <v>0</v>
      </c>
      <c r="CG11" s="96">
        <f>SUM(BZ11+CB11+CD11)</f>
        <v>0</v>
      </c>
      <c r="CH11" s="121"/>
      <c r="CI11" s="118"/>
      <c r="CJ11" s="119"/>
      <c r="CK11" s="119"/>
      <c r="CL11" s="119"/>
      <c r="CM11" s="120"/>
      <c r="CN11" s="129"/>
      <c r="CO11" s="100">
        <f>SUM(CH11+CJ11+CL11)</f>
        <v>0</v>
      </c>
      <c r="CP11" s="219">
        <f>SUM(CI11+CK11+CM11)</f>
        <v>0</v>
      </c>
      <c r="CQ11" s="227"/>
      <c r="CR11" s="100"/>
      <c r="CS11" s="100"/>
      <c r="CT11" s="100"/>
      <c r="CU11" s="100"/>
      <c r="CV11" s="100"/>
      <c r="CW11" s="223"/>
      <c r="CX11" s="100">
        <f>SUM(CQ11+CS11+CU11)</f>
        <v>0</v>
      </c>
      <c r="CY11" s="230">
        <f>SUM(CR11+CT11+CV11)</f>
        <v>0</v>
      </c>
      <c r="CZ11" s="118"/>
      <c r="DA11" s="118"/>
      <c r="DB11" s="119"/>
      <c r="DC11" s="119"/>
      <c r="DD11" s="119"/>
      <c r="DE11" s="120"/>
      <c r="DF11" s="129"/>
      <c r="DG11" s="100">
        <f>SUM(CZ11+DB11+DD11)</f>
        <v>0</v>
      </c>
      <c r="DH11" s="96">
        <f>SUM(DA11+DC11+DE11)</f>
        <v>0</v>
      </c>
      <c r="DI11" s="131"/>
      <c r="DJ11" s="126">
        <f>SUM(CE11+CN11+CW11+DF11)</f>
        <v>0</v>
      </c>
      <c r="DK11" s="118">
        <f>SUM(BZ11+CI11+CR11+DA11)</f>
        <v>0</v>
      </c>
      <c r="DL11" s="119">
        <f>SUM(CB11+CK11+CT11+DC11)</f>
        <v>0</v>
      </c>
      <c r="DM11" s="119">
        <f>SUM(CD11+CM11+CV11+DE11)</f>
        <v>0</v>
      </c>
      <c r="DN11" s="96">
        <f>SUM(CG11+CP11+CY11+DH11)</f>
        <v>0</v>
      </c>
      <c r="DO11" s="121"/>
      <c r="DP11" s="118"/>
      <c r="DQ11" s="119"/>
      <c r="DR11" s="119"/>
      <c r="DS11" s="119"/>
      <c r="DT11" s="120"/>
      <c r="DU11" s="129"/>
      <c r="DV11" s="100">
        <f>SUM(DO11+DQ11+DS11)</f>
        <v>0</v>
      </c>
      <c r="DW11" s="96">
        <f>SUM(DP11+DR11+DT11)</f>
        <v>0</v>
      </c>
      <c r="DX11" s="121"/>
      <c r="DY11" s="118"/>
      <c r="DZ11" s="119"/>
      <c r="EA11" s="119"/>
      <c r="EB11" s="119"/>
      <c r="EC11" s="120"/>
      <c r="ED11" s="129"/>
      <c r="EE11" s="100">
        <f>DX11+DZ11+EB11</f>
        <v>0</v>
      </c>
      <c r="EF11" s="219">
        <f>DY11+EA11+EC11</f>
        <v>0</v>
      </c>
      <c r="EG11" s="227"/>
      <c r="EH11" s="100"/>
      <c r="EI11" s="100"/>
      <c r="EJ11" s="100"/>
      <c r="EK11" s="100"/>
      <c r="EL11" s="219"/>
      <c r="EM11" s="236"/>
      <c r="EN11" s="237">
        <f>SUM(EG11+EI11+EK11)</f>
        <v>0</v>
      </c>
      <c r="EO11" s="238">
        <f>SUM(EH11+EJ11+EL11)</f>
        <v>0</v>
      </c>
      <c r="EP11" s="118"/>
      <c r="EQ11" s="118"/>
      <c r="ER11" s="119"/>
      <c r="ES11" s="119"/>
      <c r="ET11" s="119"/>
      <c r="EU11" s="120"/>
      <c r="EV11" s="129"/>
      <c r="EW11" s="100">
        <f>SUM(EP11+ER11+ET11)</f>
        <v>0</v>
      </c>
      <c r="EX11" s="96">
        <f>SUM(EQ11+ES11+EU11)</f>
        <v>0</v>
      </c>
      <c r="EY11" s="131"/>
      <c r="EZ11" s="126">
        <f>SUM(DU11+ED11+EM11+EV11)</f>
        <v>0</v>
      </c>
      <c r="FA11" s="118">
        <f>SUM(DP11+DY11+EH11+EQ11)</f>
        <v>0</v>
      </c>
      <c r="FB11" s="119">
        <f>SUM(DR11+EA11+EJ11+ES11)</f>
        <v>0</v>
      </c>
      <c r="FC11" s="119">
        <f>SUM(DT11+EC11+EL11+EU11)</f>
        <v>0</v>
      </c>
      <c r="FD11" s="96">
        <f>SUM(DW11+EF11+EO11+EX11)</f>
        <v>0</v>
      </c>
      <c r="FE11" s="121"/>
      <c r="FF11" s="118"/>
      <c r="FG11" s="119"/>
      <c r="FH11" s="119"/>
      <c r="FI11" s="119"/>
      <c r="FJ11" s="120"/>
      <c r="FK11" s="129">
        <v>0</v>
      </c>
      <c r="FL11" s="100">
        <f>SUM(FE11+FG11+FI11)</f>
        <v>0</v>
      </c>
      <c r="FM11" s="96">
        <f>SUM(FF11+FH11+FJ11)</f>
        <v>0</v>
      </c>
      <c r="FN11" s="121"/>
      <c r="FO11" s="118"/>
      <c r="FP11" s="119">
        <v>17</v>
      </c>
      <c r="FQ11" s="119">
        <v>470</v>
      </c>
      <c r="FR11" s="119">
        <v>1</v>
      </c>
      <c r="FS11" s="119"/>
      <c r="FT11" s="129">
        <v>1</v>
      </c>
      <c r="FU11" s="100">
        <f>SUM(FN11+FP11+FR11)</f>
        <v>18</v>
      </c>
      <c r="FV11" s="219">
        <f>SUM(FO11+FQ11+FS11)</f>
        <v>470</v>
      </c>
      <c r="FW11" s="227"/>
      <c r="FX11" s="100"/>
      <c r="FY11" s="100">
        <v>10</v>
      </c>
      <c r="FZ11" s="100">
        <v>30</v>
      </c>
      <c r="GA11" s="100"/>
      <c r="GB11" s="219"/>
      <c r="GC11" s="227">
        <v>1</v>
      </c>
      <c r="GD11" s="100">
        <f>SUM(FW11+FY11+GA11)</f>
        <v>10</v>
      </c>
      <c r="GE11" s="96">
        <f>SUM(FX11+FZ11+GB11)</f>
        <v>30</v>
      </c>
      <c r="GF11" s="118"/>
      <c r="GG11" s="118"/>
      <c r="GH11" s="119"/>
      <c r="GI11" s="119"/>
      <c r="GJ11" s="119"/>
      <c r="GK11" s="120"/>
      <c r="GL11" s="129"/>
      <c r="GM11" s="100">
        <f>SUM(GF11+GH11+GJ11)</f>
        <v>0</v>
      </c>
      <c r="GN11" s="219">
        <f>SUM(GG11+GI11+GK11)</f>
        <v>0</v>
      </c>
      <c r="GO11" s="232"/>
      <c r="GP11" s="126">
        <f>SUM(FK11+FT11+GL11)</f>
        <v>1</v>
      </c>
      <c r="GQ11" s="118">
        <f>SUM(FF11+FO11++GG11)</f>
        <v>0</v>
      </c>
      <c r="GR11" s="119">
        <f>SUM(FH11+FQ11+GI11)</f>
        <v>470</v>
      </c>
      <c r="GS11" s="119">
        <f>SUM(FJ11+FS11+GK11)</f>
        <v>0</v>
      </c>
      <c r="GT11" s="96">
        <f>SUM(FM11+FV11+GN11)</f>
        <v>470</v>
      </c>
      <c r="GU11" s="14"/>
      <c r="GV11" s="14"/>
      <c r="GW11" s="405"/>
      <c r="GX11" s="405"/>
      <c r="GY11" s="405"/>
      <c r="GZ11" s="9"/>
      <c r="HA11" s="129"/>
      <c r="HB11" s="100">
        <f>SUM(GU11+GW11+GY11)</f>
        <v>0</v>
      </c>
      <c r="HC11" s="96">
        <f>SUM(GV11+GX11+GZ11)</f>
        <v>0</v>
      </c>
      <c r="HD11" s="131"/>
      <c r="HE11" s="126">
        <f>SUM(HA11)</f>
        <v>0</v>
      </c>
      <c r="HF11" s="312">
        <f>SUM(GV11)</f>
        <v>0</v>
      </c>
      <c r="HG11" s="313">
        <f>SUM(GX11)</f>
        <v>0</v>
      </c>
      <c r="HH11" s="313">
        <f>SUM(GZ11)</f>
        <v>0</v>
      </c>
      <c r="HI11" s="96">
        <f>SUM(HC11)</f>
        <v>0</v>
      </c>
      <c r="HJ11" s="121">
        <f>SUM(AI11*(BY11+DO11+FE11))</f>
        <v>0</v>
      </c>
      <c r="HK11" s="118">
        <f>SUM(AJ11+BZ11+DP11+FF11)</f>
        <v>0</v>
      </c>
      <c r="HL11" s="119">
        <f>SUM(AK11+CA11+DQ11+FG11)</f>
        <v>0</v>
      </c>
      <c r="HM11" s="119">
        <f>SUM(AL11+CB11+DR11+FH11)</f>
        <v>0</v>
      </c>
      <c r="HN11" s="119">
        <f>SUM(AM11+CC11+DS11+FI11)</f>
        <v>0</v>
      </c>
      <c r="HO11" s="124">
        <f t="shared" ref="HO11:HO33" si="2">SUM(AN11+CD11+DT11+FS11)</f>
        <v>0</v>
      </c>
      <c r="HP11" s="129">
        <f>SUM(AO11+CE11+DU11+FK11)</f>
        <v>0</v>
      </c>
      <c r="HQ11" s="100">
        <f>SUM(HJ11+HL11+HN11)</f>
        <v>0</v>
      </c>
      <c r="HR11" s="96">
        <f>SUM(HK11+HM11+HO11)</f>
        <v>0</v>
      </c>
      <c r="HS11" s="121">
        <v>0</v>
      </c>
      <c r="HT11" s="118">
        <v>0</v>
      </c>
      <c r="HU11" s="119">
        <v>0</v>
      </c>
      <c r="HV11" s="119">
        <v>0</v>
      </c>
      <c r="HW11" s="119">
        <v>0</v>
      </c>
      <c r="HX11" s="120">
        <v>0</v>
      </c>
      <c r="HY11" s="129">
        <v>0</v>
      </c>
      <c r="HZ11" s="100">
        <f t="shared" ref="HZ11:IA13" si="3">SUM(HS11+HU11+HW11)</f>
        <v>0</v>
      </c>
      <c r="IA11" s="96">
        <f t="shared" si="3"/>
        <v>0</v>
      </c>
      <c r="IB11" s="121">
        <f t="shared" ref="IB11:IG12" si="4">SUM(BJ11+CZ11+EP11+GF11)</f>
        <v>0</v>
      </c>
      <c r="IC11" s="118">
        <f t="shared" si="4"/>
        <v>0</v>
      </c>
      <c r="ID11" s="119">
        <f t="shared" si="4"/>
        <v>0</v>
      </c>
      <c r="IE11" s="119">
        <f t="shared" si="4"/>
        <v>0</v>
      </c>
      <c r="IF11" s="119">
        <f t="shared" si="4"/>
        <v>0</v>
      </c>
      <c r="IG11" s="120">
        <f t="shared" si="4"/>
        <v>0</v>
      </c>
      <c r="IH11" s="129">
        <v>0</v>
      </c>
      <c r="II11" s="100">
        <f t="shared" ref="II11:IJ13" si="5">SUM(IB11+ID11+IF11)</f>
        <v>0</v>
      </c>
      <c r="IJ11" s="219">
        <f t="shared" si="5"/>
        <v>0</v>
      </c>
      <c r="IK11" s="227">
        <f>+SUM(BA11+CQ11+EG11+FW11)</f>
        <v>1</v>
      </c>
      <c r="IL11" s="100">
        <f>SUM(BB11+CR11+EH11+FX11)</f>
        <v>10</v>
      </c>
      <c r="IM11" s="100">
        <f>SUM(BC11+CS11+EI11+FY11)</f>
        <v>11</v>
      </c>
      <c r="IN11" s="100">
        <f>SUM(BD11+CT11+EJ11+FZ11)</f>
        <v>40</v>
      </c>
      <c r="IO11" s="100">
        <f>SUM(BE11+CU11+EK11+GA11)</f>
        <v>1</v>
      </c>
      <c r="IP11" s="219">
        <f>SUM(BF11+CV11+EL11+GB11)</f>
        <v>10</v>
      </c>
      <c r="IQ11" s="227">
        <v>1</v>
      </c>
      <c r="IR11" s="100">
        <f t="shared" ref="IR11:IS13" si="6">SUM(IK11+IM11+IO11)</f>
        <v>13</v>
      </c>
      <c r="IS11" s="96">
        <f t="shared" si="6"/>
        <v>60</v>
      </c>
      <c r="IT11" s="232">
        <f>SUM(BS11+DI11+EY11+GO11+HD11)</f>
        <v>1</v>
      </c>
      <c r="IU11" s="126">
        <v>1</v>
      </c>
      <c r="IV11" s="119">
        <f>SUM(HF11+HK11+HT11+IC11+IL11)</f>
        <v>10</v>
      </c>
      <c r="IW11" s="119">
        <f>SUM(HG11+HM11+HV11+IE11+IN11)</f>
        <v>40</v>
      </c>
      <c r="IX11" s="119">
        <f>SUM(HH11+HO11+HX11+IG11+IP11)</f>
        <v>10</v>
      </c>
      <c r="IY11" s="314">
        <f>SUM(IX11+IW11+IV11)</f>
        <v>60</v>
      </c>
    </row>
    <row r="12" spans="1:259" ht="23.25" customHeight="1" x14ac:dyDescent="0.2">
      <c r="A12" s="121">
        <v>2</v>
      </c>
      <c r="B12" s="398" t="s">
        <v>230</v>
      </c>
      <c r="C12" s="319">
        <v>1111</v>
      </c>
      <c r="D12" s="320">
        <v>927</v>
      </c>
      <c r="E12" s="321">
        <v>125</v>
      </c>
      <c r="F12" s="321">
        <v>42</v>
      </c>
      <c r="G12" s="321">
        <v>3</v>
      </c>
      <c r="H12" s="321">
        <v>5</v>
      </c>
      <c r="I12" s="321"/>
      <c r="J12" s="321">
        <v>3</v>
      </c>
      <c r="K12" s="321">
        <v>2</v>
      </c>
      <c r="L12" s="321"/>
      <c r="M12" s="321"/>
      <c r="N12" s="321">
        <v>1</v>
      </c>
      <c r="O12" s="321">
        <v>1</v>
      </c>
      <c r="P12" s="321"/>
      <c r="Q12" s="321"/>
      <c r="R12" s="321">
        <v>1</v>
      </c>
      <c r="S12" s="321"/>
      <c r="T12" s="321"/>
      <c r="U12" s="321"/>
      <c r="V12" s="321"/>
      <c r="W12" s="322"/>
      <c r="X12" s="320"/>
      <c r="Y12" s="321">
        <v>1</v>
      </c>
      <c r="Z12" s="321"/>
      <c r="AA12" s="321"/>
      <c r="AB12" s="321"/>
      <c r="AC12" s="321"/>
      <c r="AD12" s="321"/>
      <c r="AE12" s="321"/>
      <c r="AF12" s="321"/>
      <c r="AG12" s="321"/>
      <c r="AH12" s="322"/>
      <c r="AI12" s="122"/>
      <c r="AJ12" s="122"/>
      <c r="AK12" s="123"/>
      <c r="AL12" s="123"/>
      <c r="AM12" s="123"/>
      <c r="AN12" s="124"/>
      <c r="AO12" s="130"/>
      <c r="AP12" s="104">
        <f t="shared" si="0"/>
        <v>0</v>
      </c>
      <c r="AQ12" s="105">
        <f t="shared" si="0"/>
        <v>0</v>
      </c>
      <c r="AR12" s="125"/>
      <c r="AS12" s="122"/>
      <c r="AT12" s="123"/>
      <c r="AU12" s="123"/>
      <c r="AV12" s="123"/>
      <c r="AW12" s="124"/>
      <c r="AX12" s="130"/>
      <c r="AY12" s="104">
        <f t="shared" si="1"/>
        <v>0</v>
      </c>
      <c r="AZ12" s="220">
        <f t="shared" si="1"/>
        <v>0</v>
      </c>
      <c r="BA12" s="229"/>
      <c r="BB12" s="104"/>
      <c r="BC12" s="104">
        <v>6</v>
      </c>
      <c r="BD12" s="104">
        <v>17</v>
      </c>
      <c r="BE12" s="104"/>
      <c r="BF12" s="104"/>
      <c r="BG12" s="104">
        <v>1</v>
      </c>
      <c r="BH12" s="104">
        <f t="shared" ref="BH12:BI33" si="7">BA12+BC12+BE12</f>
        <v>6</v>
      </c>
      <c r="BI12" s="333">
        <f t="shared" si="7"/>
        <v>17</v>
      </c>
      <c r="BJ12" s="122"/>
      <c r="BK12" s="122"/>
      <c r="BL12" s="123"/>
      <c r="BM12" s="123"/>
      <c r="BN12" s="123"/>
      <c r="BO12" s="124"/>
      <c r="BP12" s="130"/>
      <c r="BQ12" s="104">
        <f t="shared" ref="BQ12:BR33" si="8">BJ12+BL12+BN12</f>
        <v>0</v>
      </c>
      <c r="BR12" s="105">
        <f t="shared" si="8"/>
        <v>0</v>
      </c>
      <c r="BS12" s="132"/>
      <c r="BT12" s="334">
        <f>SUM(AO12+AX12+BG12+BP12)</f>
        <v>1</v>
      </c>
      <c r="BU12" s="122">
        <f>SUM(AJ12+AS12+BB12+BK12)</f>
        <v>0</v>
      </c>
      <c r="BV12" s="122">
        <f t="shared" ref="BV12:BV19" si="9">SUM(AL12+AU12+BD12+BM12)</f>
        <v>17</v>
      </c>
      <c r="BW12" s="122">
        <f t="shared" ref="BW12:BW19" si="10">SUM(AN12+AW12+BF12+BO12)</f>
        <v>0</v>
      </c>
      <c r="BX12" s="122">
        <f t="shared" ref="BX12:BX19" si="11">SUM(AQ12+AZ12+BI12+BR12)</f>
        <v>17</v>
      </c>
      <c r="BY12" s="125"/>
      <c r="BZ12" s="122"/>
      <c r="CA12" s="123"/>
      <c r="CB12" s="123"/>
      <c r="CC12" s="123"/>
      <c r="CD12" s="124"/>
      <c r="CE12" s="130"/>
      <c r="CF12" s="104">
        <f t="shared" ref="CF12:CG14" si="12">SUM(BY12+CA12+CC12)</f>
        <v>0</v>
      </c>
      <c r="CG12" s="105">
        <f t="shared" si="12"/>
        <v>0</v>
      </c>
      <c r="CH12" s="125"/>
      <c r="CI12" s="122"/>
      <c r="CJ12" s="123"/>
      <c r="CK12" s="123"/>
      <c r="CL12" s="123"/>
      <c r="CM12" s="124"/>
      <c r="CN12" s="130"/>
      <c r="CO12" s="104">
        <f t="shared" ref="CO12:CP14" si="13">SUM(CH12+CJ12+CL12)</f>
        <v>0</v>
      </c>
      <c r="CP12" s="220">
        <f t="shared" si="13"/>
        <v>0</v>
      </c>
      <c r="CQ12" s="229"/>
      <c r="CR12" s="104"/>
      <c r="CS12" s="104"/>
      <c r="CT12" s="104"/>
      <c r="CU12" s="104"/>
      <c r="CV12" s="104"/>
      <c r="CW12" s="224"/>
      <c r="CX12" s="104">
        <f t="shared" ref="CX12:CY14" si="14">SUM(CQ12+CS12+CU12)</f>
        <v>0</v>
      </c>
      <c r="CY12" s="335">
        <f t="shared" si="14"/>
        <v>0</v>
      </c>
      <c r="CZ12" s="122"/>
      <c r="DA12" s="122"/>
      <c r="DB12" s="123"/>
      <c r="DC12" s="123"/>
      <c r="DD12" s="123"/>
      <c r="DE12" s="124"/>
      <c r="DF12" s="130"/>
      <c r="DG12" s="104">
        <f t="shared" ref="DG12:DH14" si="15">SUM(CZ12+DB12+DD12)</f>
        <v>0</v>
      </c>
      <c r="DH12" s="105">
        <f t="shared" si="15"/>
        <v>0</v>
      </c>
      <c r="DI12" s="132"/>
      <c r="DJ12" s="334">
        <f t="shared" ref="DJ12:DJ19" si="16">SUM(CE12+CN12+CW12+DF12)</f>
        <v>0</v>
      </c>
      <c r="DK12" s="122">
        <f t="shared" ref="DK12:DK19" si="17">SUM(BZ12+CI12+CR12+DA12)</f>
        <v>0</v>
      </c>
      <c r="DL12" s="123">
        <f t="shared" ref="DL12:DL19" si="18">SUM(CB12+CK12+CT12+DC12)</f>
        <v>0</v>
      </c>
      <c r="DM12" s="123">
        <f t="shared" ref="DM12:DM19" si="19">SUM(CD12+CM12+CV12+DE12)</f>
        <v>0</v>
      </c>
      <c r="DN12" s="105">
        <f t="shared" ref="DN12:DN19" si="20">SUM(CG12+CP12+CY12+DH12)</f>
        <v>0</v>
      </c>
      <c r="DO12" s="125"/>
      <c r="DP12" s="122"/>
      <c r="DQ12" s="123"/>
      <c r="DR12" s="123"/>
      <c r="DS12" s="123"/>
      <c r="DT12" s="124"/>
      <c r="DU12" s="130"/>
      <c r="DV12" s="104">
        <f t="shared" ref="DV12:DW14" si="21">SUM(DO12+DQ12+DS12)</f>
        <v>0</v>
      </c>
      <c r="DW12" s="105">
        <f t="shared" si="21"/>
        <v>0</v>
      </c>
      <c r="DX12" s="125"/>
      <c r="DY12" s="122"/>
      <c r="DZ12" s="123"/>
      <c r="EA12" s="123"/>
      <c r="EB12" s="123"/>
      <c r="EC12" s="124"/>
      <c r="ED12" s="130"/>
      <c r="EE12" s="104">
        <f t="shared" ref="EE12:EF33" si="22">DX12+DZ12+EB12</f>
        <v>0</v>
      </c>
      <c r="EF12" s="220">
        <f t="shared" si="22"/>
        <v>0</v>
      </c>
      <c r="EG12" s="229"/>
      <c r="EH12" s="104"/>
      <c r="EI12" s="104"/>
      <c r="EJ12" s="104"/>
      <c r="EK12" s="104"/>
      <c r="EL12" s="220"/>
      <c r="EM12" s="336"/>
      <c r="EN12" s="337">
        <f t="shared" ref="EN12:EO14" si="23">SUM(EG12+EI12+EK12)</f>
        <v>0</v>
      </c>
      <c r="EO12" s="338">
        <f t="shared" si="23"/>
        <v>0</v>
      </c>
      <c r="EP12" s="122"/>
      <c r="EQ12" s="122"/>
      <c r="ER12" s="123"/>
      <c r="ES12" s="123"/>
      <c r="ET12" s="123"/>
      <c r="EU12" s="124"/>
      <c r="EV12" s="130"/>
      <c r="EW12" s="104">
        <f t="shared" ref="EW12:EX14" si="24">SUM(EP12+ER12+ET12)</f>
        <v>0</v>
      </c>
      <c r="EX12" s="105">
        <f t="shared" si="24"/>
        <v>0</v>
      </c>
      <c r="EY12" s="132"/>
      <c r="EZ12" s="334">
        <f t="shared" ref="EZ12:EZ19" si="25">SUM(DU12+ED12+EM12+EV12)</f>
        <v>0</v>
      </c>
      <c r="FA12" s="122">
        <f t="shared" ref="FA12:FA19" si="26">SUM(DP12+DY12+EH12+EQ12)</f>
        <v>0</v>
      </c>
      <c r="FB12" s="123">
        <f t="shared" ref="FB12:FB19" si="27">SUM(DR12+EA12+EJ12+ES12)</f>
        <v>0</v>
      </c>
      <c r="FC12" s="123">
        <f t="shared" ref="FC12:FC19" si="28">SUM(DT12+EC12+EL12+EU12)</f>
        <v>0</v>
      </c>
      <c r="FD12" s="105">
        <f t="shared" ref="FD12:FD19" si="29">SUM(DW12+EF12+EO12+EX12)</f>
        <v>0</v>
      </c>
      <c r="FE12" s="125"/>
      <c r="FF12" s="122"/>
      <c r="FG12" s="123"/>
      <c r="FH12" s="123"/>
      <c r="FI12" s="123"/>
      <c r="FJ12" s="124"/>
      <c r="FK12" s="130"/>
      <c r="FL12" s="104">
        <f t="shared" ref="FL12:FM14" si="30">SUM(FE12+FG12+FI12)</f>
        <v>0</v>
      </c>
      <c r="FM12" s="105">
        <f t="shared" si="30"/>
        <v>0</v>
      </c>
      <c r="FN12" s="125"/>
      <c r="FO12" s="122"/>
      <c r="FP12" s="123"/>
      <c r="FQ12" s="123"/>
      <c r="FR12" s="123"/>
      <c r="FS12" s="119"/>
      <c r="FT12" s="130"/>
      <c r="FU12" s="104">
        <f t="shared" ref="FU12:FV14" si="31">SUM(FN12+FP12+FR12)</f>
        <v>0</v>
      </c>
      <c r="FV12" s="220">
        <f t="shared" si="31"/>
        <v>0</v>
      </c>
      <c r="FW12" s="229"/>
      <c r="FX12" s="104"/>
      <c r="FY12" s="104"/>
      <c r="FZ12" s="104"/>
      <c r="GA12" s="104"/>
      <c r="GB12" s="220"/>
      <c r="GC12" s="229"/>
      <c r="GD12" s="104">
        <f t="shared" ref="GD12:GE14" si="32">SUM(FW12+FY12+GA12)</f>
        <v>0</v>
      </c>
      <c r="GE12" s="105">
        <f t="shared" si="32"/>
        <v>0</v>
      </c>
      <c r="GF12" s="122"/>
      <c r="GG12" s="122"/>
      <c r="GH12" s="123"/>
      <c r="GI12" s="123"/>
      <c r="GJ12" s="123"/>
      <c r="GK12" s="124"/>
      <c r="GL12" s="130"/>
      <c r="GM12" s="104">
        <f t="shared" ref="GM12:GN14" si="33">SUM(GF12+GH12+GJ12)</f>
        <v>0</v>
      </c>
      <c r="GN12" s="220">
        <f t="shared" si="33"/>
        <v>0</v>
      </c>
      <c r="GO12" s="233"/>
      <c r="GP12" s="334">
        <f t="shared" ref="GP12:GP33" si="34">SUM(FK12+FT12+GL12)</f>
        <v>0</v>
      </c>
      <c r="GQ12" s="122">
        <f t="shared" ref="GQ12:GQ33" si="35">SUM(FF12+FO12++GG12)</f>
        <v>0</v>
      </c>
      <c r="GR12" s="123">
        <f t="shared" ref="GR12:GR33" si="36">SUM(FH12+FQ12+GI12)</f>
        <v>0</v>
      </c>
      <c r="GS12" s="123">
        <f t="shared" ref="GS12:GS33" si="37">SUM(FJ12+FS12+GK12)</f>
        <v>0</v>
      </c>
      <c r="GT12" s="105">
        <f t="shared" ref="GT12:GT33" si="38">SUM(FM12+FV12+GN12)</f>
        <v>0</v>
      </c>
      <c r="GU12" s="101"/>
      <c r="GV12" s="101"/>
      <c r="GW12" s="102"/>
      <c r="GX12" s="102"/>
      <c r="GY12" s="102"/>
      <c r="GZ12" s="103"/>
      <c r="HA12" s="130"/>
      <c r="HB12" s="104">
        <f t="shared" ref="HB12:HC14" si="39">SUM(GU12+GW12+GY12)</f>
        <v>0</v>
      </c>
      <c r="HC12" s="105">
        <f t="shared" si="39"/>
        <v>0</v>
      </c>
      <c r="HD12" s="132"/>
      <c r="HE12" s="334">
        <f t="shared" ref="HE12:HE19" si="40">SUM(HA12)</f>
        <v>0</v>
      </c>
      <c r="HF12" s="339">
        <f t="shared" ref="HF12:HF19" si="41">SUM(GV12)</f>
        <v>0</v>
      </c>
      <c r="HG12" s="340">
        <f t="shared" ref="HG12:HG19" si="42">SUM(GX12)</f>
        <v>0</v>
      </c>
      <c r="HH12" s="340">
        <f t="shared" ref="HH12:HH19" si="43">SUM(GZ12)</f>
        <v>0</v>
      </c>
      <c r="HI12" s="105">
        <f t="shared" ref="HI12:HI19" si="44">SUM(HC12)</f>
        <v>0</v>
      </c>
      <c r="HJ12" s="125">
        <f t="shared" ref="HJ12:HJ33" si="45">SUM(AI12*(BY12+DO12+FE12))</f>
        <v>0</v>
      </c>
      <c r="HK12" s="122">
        <f t="shared" ref="HK12:HN33" si="46">SUM(AJ12+BZ12+DP12+FF12)</f>
        <v>0</v>
      </c>
      <c r="HL12" s="123">
        <f t="shared" si="46"/>
        <v>0</v>
      </c>
      <c r="HM12" s="123">
        <f t="shared" si="46"/>
        <v>0</v>
      </c>
      <c r="HN12" s="123">
        <f t="shared" si="46"/>
        <v>0</v>
      </c>
      <c r="HO12" s="124">
        <f t="shared" si="2"/>
        <v>0</v>
      </c>
      <c r="HP12" s="130">
        <f t="shared" ref="HP12:HP33" si="47">SUM(AO12+CE12+DU12+FK12)</f>
        <v>0</v>
      </c>
      <c r="HQ12" s="104">
        <f t="shared" ref="HQ12:HR14" si="48">SUM(HJ12+HL12+HN12)</f>
        <v>0</v>
      </c>
      <c r="HR12" s="105">
        <f t="shared" si="48"/>
        <v>0</v>
      </c>
      <c r="HS12" s="125">
        <v>0</v>
      </c>
      <c r="HT12" s="122">
        <v>0</v>
      </c>
      <c r="HU12" s="123">
        <v>0</v>
      </c>
      <c r="HV12" s="123">
        <v>0</v>
      </c>
      <c r="HW12" s="123">
        <v>0</v>
      </c>
      <c r="HX12" s="124">
        <v>0</v>
      </c>
      <c r="HY12" s="130">
        <f t="shared" ref="HS12:HY33" si="49">SUM(AX12+CN12+ED12+FT12)</f>
        <v>0</v>
      </c>
      <c r="HZ12" s="104">
        <f t="shared" si="3"/>
        <v>0</v>
      </c>
      <c r="IA12" s="105">
        <f t="shared" si="3"/>
        <v>0</v>
      </c>
      <c r="IB12" s="121">
        <f t="shared" si="4"/>
        <v>0</v>
      </c>
      <c r="IC12" s="122">
        <f t="shared" ref="IB12:IH33" si="50">SUM(BK12+DA12+EQ12+GG12)</f>
        <v>0</v>
      </c>
      <c r="ID12" s="123">
        <f t="shared" si="50"/>
        <v>0</v>
      </c>
      <c r="IE12" s="123">
        <f t="shared" si="50"/>
        <v>0</v>
      </c>
      <c r="IF12" s="123">
        <f t="shared" si="50"/>
        <v>0</v>
      </c>
      <c r="IG12" s="124">
        <f t="shared" si="50"/>
        <v>0</v>
      </c>
      <c r="IH12" s="130">
        <f t="shared" si="50"/>
        <v>0</v>
      </c>
      <c r="II12" s="104">
        <f t="shared" si="5"/>
        <v>0</v>
      </c>
      <c r="IJ12" s="220">
        <f t="shared" si="5"/>
        <v>0</v>
      </c>
      <c r="IK12" s="229">
        <f>+SUM(BA12+CQ12+EG12+FW12)</f>
        <v>0</v>
      </c>
      <c r="IL12" s="104">
        <f t="shared" ref="IL12:IQ14" si="51">SUM(BB12+CR12+EH12+FX12)</f>
        <v>0</v>
      </c>
      <c r="IM12" s="104">
        <f t="shared" si="51"/>
        <v>6</v>
      </c>
      <c r="IN12" s="104">
        <f t="shared" si="51"/>
        <v>17</v>
      </c>
      <c r="IO12" s="104">
        <f t="shared" si="51"/>
        <v>0</v>
      </c>
      <c r="IP12" s="220">
        <f t="shared" si="51"/>
        <v>0</v>
      </c>
      <c r="IQ12" s="229">
        <f t="shared" si="51"/>
        <v>1</v>
      </c>
      <c r="IR12" s="104">
        <f t="shared" si="6"/>
        <v>6</v>
      </c>
      <c r="IS12" s="105">
        <f t="shared" si="6"/>
        <v>17</v>
      </c>
      <c r="IT12" s="233">
        <f>SUM(BS12+DI12+EY12+GO12+HD12)</f>
        <v>0</v>
      </c>
      <c r="IU12" s="334">
        <f>SUM(HE12+HP12+HY12+IH12+IQ12)</f>
        <v>1</v>
      </c>
      <c r="IV12" s="123">
        <f>SUM(HF12+HK12+HT12+IC12+IL12)</f>
        <v>0</v>
      </c>
      <c r="IW12" s="123">
        <f>SUM(HG12+HM12+HV12+IE12+IN12)</f>
        <v>17</v>
      </c>
      <c r="IX12" s="123">
        <f>SUM(HH12+HO12+HX12+IG12+IP12)</f>
        <v>0</v>
      </c>
      <c r="IY12" s="341">
        <f>SUM(IX12+IW12+IV12)</f>
        <v>17</v>
      </c>
    </row>
    <row r="13" spans="1:259" s="94" customFormat="1" ht="18.75" customHeight="1" x14ac:dyDescent="0.2">
      <c r="A13" s="121">
        <v>3</v>
      </c>
      <c r="B13" s="332" t="s">
        <v>234</v>
      </c>
      <c r="C13" s="342">
        <v>492</v>
      </c>
      <c r="D13" s="343">
        <v>451</v>
      </c>
      <c r="E13" s="343">
        <v>22</v>
      </c>
      <c r="F13" s="343">
        <v>7</v>
      </c>
      <c r="G13" s="343">
        <v>2</v>
      </c>
      <c r="H13" s="343">
        <v>2</v>
      </c>
      <c r="I13" s="343"/>
      <c r="J13" s="343"/>
      <c r="K13" s="343">
        <v>1</v>
      </c>
      <c r="L13" s="343">
        <v>1</v>
      </c>
      <c r="M13" s="343"/>
      <c r="N13" s="343"/>
      <c r="O13" s="343">
        <v>3</v>
      </c>
      <c r="P13" s="343"/>
      <c r="Q13" s="343">
        <v>1</v>
      </c>
      <c r="R13" s="343">
        <v>1</v>
      </c>
      <c r="S13" s="343"/>
      <c r="T13" s="343"/>
      <c r="U13" s="343"/>
      <c r="V13" s="343"/>
      <c r="W13" s="343"/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362"/>
      <c r="AI13" s="119"/>
      <c r="AJ13" s="119"/>
      <c r="AK13" s="119"/>
      <c r="AL13" s="119"/>
      <c r="AM13" s="119"/>
      <c r="AN13" s="119"/>
      <c r="AO13" s="126"/>
      <c r="AP13" s="100">
        <f t="shared" si="0"/>
        <v>0</v>
      </c>
      <c r="AQ13" s="100">
        <f t="shared" si="0"/>
        <v>0</v>
      </c>
      <c r="AR13" s="119"/>
      <c r="AS13" s="119"/>
      <c r="AT13" s="119"/>
      <c r="AU13" s="119"/>
      <c r="AV13" s="119"/>
      <c r="AW13" s="119"/>
      <c r="AX13" s="126"/>
      <c r="AY13" s="100">
        <f t="shared" si="1"/>
        <v>0</v>
      </c>
      <c r="AZ13" s="100">
        <f t="shared" si="1"/>
        <v>0</v>
      </c>
      <c r="BA13" s="100">
        <v>1</v>
      </c>
      <c r="BB13" s="100">
        <v>12</v>
      </c>
      <c r="BC13" s="100"/>
      <c r="BD13" s="100"/>
      <c r="BE13" s="100"/>
      <c r="BF13" s="100"/>
      <c r="BG13" s="100">
        <v>1</v>
      </c>
      <c r="BH13" s="100">
        <f t="shared" si="7"/>
        <v>1</v>
      </c>
      <c r="BI13" s="344">
        <f t="shared" si="7"/>
        <v>12</v>
      </c>
      <c r="BJ13" s="119"/>
      <c r="BK13" s="119"/>
      <c r="BL13" s="119"/>
      <c r="BM13" s="119"/>
      <c r="BN13" s="119"/>
      <c r="BO13" s="119"/>
      <c r="BP13" s="126"/>
      <c r="BQ13" s="100">
        <f t="shared" si="8"/>
        <v>0</v>
      </c>
      <c r="BR13" s="100">
        <f t="shared" si="8"/>
        <v>0</v>
      </c>
      <c r="BS13" s="345">
        <v>1</v>
      </c>
      <c r="BT13" s="126">
        <f>SUM(AO13+AX13+BG13+BP13)</f>
        <v>1</v>
      </c>
      <c r="BU13" s="119">
        <f>SUM(AJ13+AS13+BB13+BK13)</f>
        <v>12</v>
      </c>
      <c r="BV13" s="119">
        <f t="shared" si="9"/>
        <v>0</v>
      </c>
      <c r="BW13" s="119">
        <f t="shared" si="10"/>
        <v>0</v>
      </c>
      <c r="BX13" s="119">
        <f t="shared" si="11"/>
        <v>12</v>
      </c>
      <c r="BY13" s="119"/>
      <c r="BZ13" s="119"/>
      <c r="CA13" s="119"/>
      <c r="CB13" s="119"/>
      <c r="CC13" s="119"/>
      <c r="CD13" s="119"/>
      <c r="CE13" s="126"/>
      <c r="CF13" s="100">
        <f t="shared" si="12"/>
        <v>0</v>
      </c>
      <c r="CG13" s="100">
        <f t="shared" si="12"/>
        <v>0</v>
      </c>
      <c r="CH13" s="119"/>
      <c r="CI13" s="119"/>
      <c r="CJ13" s="119"/>
      <c r="CK13" s="119"/>
      <c r="CL13" s="119"/>
      <c r="CM13" s="119"/>
      <c r="CN13" s="126"/>
      <c r="CO13" s="100">
        <f t="shared" si="13"/>
        <v>0</v>
      </c>
      <c r="CP13" s="100">
        <f t="shared" si="13"/>
        <v>0</v>
      </c>
      <c r="CQ13" s="100"/>
      <c r="CR13" s="100"/>
      <c r="CS13" s="100"/>
      <c r="CT13" s="100"/>
      <c r="CU13" s="100"/>
      <c r="CV13" s="100"/>
      <c r="CW13" s="223"/>
      <c r="CX13" s="100">
        <f t="shared" si="14"/>
        <v>0</v>
      </c>
      <c r="CY13" s="346">
        <f t="shared" si="14"/>
        <v>0</v>
      </c>
      <c r="CZ13" s="119"/>
      <c r="DA13" s="119"/>
      <c r="DB13" s="119"/>
      <c r="DC13" s="119"/>
      <c r="DD13" s="119"/>
      <c r="DE13" s="119"/>
      <c r="DF13" s="126"/>
      <c r="DG13" s="100">
        <f t="shared" si="15"/>
        <v>0</v>
      </c>
      <c r="DH13" s="100">
        <f t="shared" si="15"/>
        <v>0</v>
      </c>
      <c r="DI13" s="345"/>
      <c r="DJ13" s="126">
        <f t="shared" si="16"/>
        <v>0</v>
      </c>
      <c r="DK13" s="119">
        <f t="shared" si="17"/>
        <v>0</v>
      </c>
      <c r="DL13" s="119">
        <f t="shared" si="18"/>
        <v>0</v>
      </c>
      <c r="DM13" s="119">
        <f t="shared" si="19"/>
        <v>0</v>
      </c>
      <c r="DN13" s="100">
        <f t="shared" si="20"/>
        <v>0</v>
      </c>
      <c r="DO13" s="119"/>
      <c r="DP13" s="119"/>
      <c r="DQ13" s="119"/>
      <c r="DR13" s="119"/>
      <c r="DS13" s="119"/>
      <c r="DT13" s="119"/>
      <c r="DU13" s="126"/>
      <c r="DV13" s="100">
        <f t="shared" si="21"/>
        <v>0</v>
      </c>
      <c r="DW13" s="100">
        <f t="shared" si="21"/>
        <v>0</v>
      </c>
      <c r="DX13" s="119"/>
      <c r="DY13" s="119"/>
      <c r="DZ13" s="119"/>
      <c r="EA13" s="119"/>
      <c r="EB13" s="119"/>
      <c r="EC13" s="119"/>
      <c r="ED13" s="126"/>
      <c r="EE13" s="100">
        <f t="shared" si="22"/>
        <v>0</v>
      </c>
      <c r="EF13" s="100">
        <f t="shared" si="22"/>
        <v>0</v>
      </c>
      <c r="EG13" s="100"/>
      <c r="EH13" s="100"/>
      <c r="EI13" s="100"/>
      <c r="EJ13" s="100"/>
      <c r="EK13" s="100"/>
      <c r="EL13" s="100"/>
      <c r="EM13" s="223"/>
      <c r="EN13" s="100">
        <f t="shared" si="23"/>
        <v>0</v>
      </c>
      <c r="EO13" s="100">
        <f t="shared" si="23"/>
        <v>0</v>
      </c>
      <c r="EP13" s="119"/>
      <c r="EQ13" s="119"/>
      <c r="ER13" s="119"/>
      <c r="ES13" s="119"/>
      <c r="ET13" s="119"/>
      <c r="EU13" s="119"/>
      <c r="EV13" s="126"/>
      <c r="EW13" s="100">
        <f t="shared" si="24"/>
        <v>0</v>
      </c>
      <c r="EX13" s="100">
        <f t="shared" si="24"/>
        <v>0</v>
      </c>
      <c r="EY13" s="345"/>
      <c r="EZ13" s="126">
        <f t="shared" si="25"/>
        <v>0</v>
      </c>
      <c r="FA13" s="119">
        <f t="shared" si="26"/>
        <v>0</v>
      </c>
      <c r="FB13" s="119">
        <f t="shared" si="27"/>
        <v>0</v>
      </c>
      <c r="FC13" s="119">
        <f t="shared" si="28"/>
        <v>0</v>
      </c>
      <c r="FD13" s="100">
        <f t="shared" si="29"/>
        <v>0</v>
      </c>
      <c r="FE13" s="119"/>
      <c r="FF13" s="119"/>
      <c r="FG13" s="119"/>
      <c r="FH13" s="119"/>
      <c r="FI13" s="119"/>
      <c r="FJ13" s="119"/>
      <c r="FK13" s="126"/>
      <c r="FL13" s="100">
        <f t="shared" si="30"/>
        <v>0</v>
      </c>
      <c r="FM13" s="100">
        <f t="shared" si="30"/>
        <v>0</v>
      </c>
      <c r="FN13" s="119"/>
      <c r="FO13" s="119"/>
      <c r="FP13" s="119"/>
      <c r="FQ13" s="119"/>
      <c r="FR13" s="119"/>
      <c r="FS13" s="119"/>
      <c r="FT13" s="126"/>
      <c r="FU13" s="100">
        <f t="shared" si="31"/>
        <v>0</v>
      </c>
      <c r="FV13" s="100">
        <f t="shared" si="31"/>
        <v>0</v>
      </c>
      <c r="FW13" s="100"/>
      <c r="FX13" s="100"/>
      <c r="FY13" s="100"/>
      <c r="FZ13" s="100"/>
      <c r="GA13" s="100"/>
      <c r="GB13" s="100"/>
      <c r="GC13" s="100"/>
      <c r="GD13" s="100">
        <f t="shared" si="32"/>
        <v>0</v>
      </c>
      <c r="GE13" s="100">
        <f t="shared" si="32"/>
        <v>0</v>
      </c>
      <c r="GF13" s="119"/>
      <c r="GG13" s="119"/>
      <c r="GH13" s="119"/>
      <c r="GI13" s="119"/>
      <c r="GJ13" s="119"/>
      <c r="GK13" s="119"/>
      <c r="GL13" s="126"/>
      <c r="GM13" s="100">
        <f t="shared" si="33"/>
        <v>0</v>
      </c>
      <c r="GN13" s="100">
        <f t="shared" si="33"/>
        <v>0</v>
      </c>
      <c r="GO13" s="345"/>
      <c r="GP13" s="126">
        <f t="shared" si="34"/>
        <v>0</v>
      </c>
      <c r="GQ13" s="119">
        <f t="shared" si="35"/>
        <v>0</v>
      </c>
      <c r="GR13" s="119">
        <f t="shared" si="36"/>
        <v>0</v>
      </c>
      <c r="GS13" s="119">
        <f t="shared" si="37"/>
        <v>0</v>
      </c>
      <c r="GT13" s="100">
        <f t="shared" si="38"/>
        <v>0</v>
      </c>
      <c r="GU13" s="98"/>
      <c r="GV13" s="98"/>
      <c r="GW13" s="98"/>
      <c r="GX13" s="98"/>
      <c r="GY13" s="98"/>
      <c r="GZ13" s="98"/>
      <c r="HA13" s="126"/>
      <c r="HB13" s="100">
        <f t="shared" si="39"/>
        <v>0</v>
      </c>
      <c r="HC13" s="100">
        <f t="shared" si="39"/>
        <v>0</v>
      </c>
      <c r="HD13" s="345"/>
      <c r="HE13" s="126">
        <f t="shared" si="40"/>
        <v>0</v>
      </c>
      <c r="HF13" s="313">
        <f t="shared" si="41"/>
        <v>0</v>
      </c>
      <c r="HG13" s="313">
        <f t="shared" si="42"/>
        <v>0</v>
      </c>
      <c r="HH13" s="313">
        <f t="shared" si="43"/>
        <v>0</v>
      </c>
      <c r="HI13" s="100">
        <f t="shared" si="44"/>
        <v>0</v>
      </c>
      <c r="HJ13" s="119">
        <f t="shared" si="45"/>
        <v>0</v>
      </c>
      <c r="HK13" s="119">
        <f t="shared" si="46"/>
        <v>0</v>
      </c>
      <c r="HL13" s="119">
        <f t="shared" si="46"/>
        <v>0</v>
      </c>
      <c r="HM13" s="119">
        <f t="shared" si="46"/>
        <v>0</v>
      </c>
      <c r="HN13" s="119">
        <f t="shared" si="46"/>
        <v>0</v>
      </c>
      <c r="HO13" s="119">
        <f t="shared" si="2"/>
        <v>0</v>
      </c>
      <c r="HP13" s="126">
        <f t="shared" si="47"/>
        <v>0</v>
      </c>
      <c r="HQ13" s="100">
        <f t="shared" si="48"/>
        <v>0</v>
      </c>
      <c r="HR13" s="100">
        <f t="shared" si="48"/>
        <v>0</v>
      </c>
      <c r="HS13" s="119">
        <f t="shared" ref="HS13:HY13" si="52">SUM(AR13+CH13+DX13+FN13)</f>
        <v>0</v>
      </c>
      <c r="HT13" s="119">
        <f t="shared" si="52"/>
        <v>0</v>
      </c>
      <c r="HU13" s="119">
        <f t="shared" si="52"/>
        <v>0</v>
      </c>
      <c r="HV13" s="119">
        <f t="shared" si="52"/>
        <v>0</v>
      </c>
      <c r="HW13" s="119">
        <f t="shared" si="52"/>
        <v>0</v>
      </c>
      <c r="HX13" s="119">
        <f t="shared" si="52"/>
        <v>0</v>
      </c>
      <c r="HY13" s="126">
        <f t="shared" si="52"/>
        <v>0</v>
      </c>
      <c r="HZ13" s="100">
        <f t="shared" si="3"/>
        <v>0</v>
      </c>
      <c r="IA13" s="100">
        <f t="shared" si="3"/>
        <v>0</v>
      </c>
      <c r="IB13" s="119">
        <f>SUM(BJ13+CZ13+EP13+GF13)</f>
        <v>0</v>
      </c>
      <c r="IC13" s="119">
        <f t="shared" si="50"/>
        <v>0</v>
      </c>
      <c r="ID13" s="119">
        <f t="shared" si="50"/>
        <v>0</v>
      </c>
      <c r="IE13" s="119">
        <f t="shared" si="50"/>
        <v>0</v>
      </c>
      <c r="IF13" s="119">
        <f t="shared" si="50"/>
        <v>0</v>
      </c>
      <c r="IG13" s="119">
        <f t="shared" si="50"/>
        <v>0</v>
      </c>
      <c r="IH13" s="126">
        <f t="shared" si="50"/>
        <v>0</v>
      </c>
      <c r="II13" s="100">
        <f t="shared" si="5"/>
        <v>0</v>
      </c>
      <c r="IJ13" s="100">
        <f t="shared" si="5"/>
        <v>0</v>
      </c>
      <c r="IK13" s="100">
        <f>+SUM(BA13+CQ13+EG13+FW13)</f>
        <v>1</v>
      </c>
      <c r="IL13" s="100">
        <f t="shared" si="51"/>
        <v>12</v>
      </c>
      <c r="IM13" s="100">
        <f t="shared" si="51"/>
        <v>0</v>
      </c>
      <c r="IN13" s="100">
        <f t="shared" si="51"/>
        <v>0</v>
      </c>
      <c r="IO13" s="100">
        <f t="shared" si="51"/>
        <v>0</v>
      </c>
      <c r="IP13" s="100">
        <f t="shared" si="51"/>
        <v>0</v>
      </c>
      <c r="IQ13" s="100">
        <f t="shared" si="51"/>
        <v>1</v>
      </c>
      <c r="IR13" s="100">
        <f t="shared" si="6"/>
        <v>1</v>
      </c>
      <c r="IS13" s="100">
        <f t="shared" si="6"/>
        <v>12</v>
      </c>
      <c r="IT13" s="345">
        <f>SUM(BS13+DI13+EY13+GO13+HD13)</f>
        <v>1</v>
      </c>
      <c r="IU13" s="126">
        <f>SUM(HE13+HP13+HY13+IH13+IQ13)</f>
        <v>1</v>
      </c>
      <c r="IV13" s="119">
        <f>SUM(HF13+HK13+HT13+IC13+IL13)</f>
        <v>12</v>
      </c>
      <c r="IW13" s="119">
        <f>SUM(HG13+HM13+HV13+IE13+IN13)</f>
        <v>0</v>
      </c>
      <c r="IX13" s="119">
        <f>SUM(HH13+HO13+HX13+IG13+IP13)</f>
        <v>0</v>
      </c>
      <c r="IY13" s="100">
        <f>SUM(IX13+IW13+IV13)</f>
        <v>12</v>
      </c>
    </row>
    <row r="14" spans="1:259" s="385" customFormat="1" ht="18.75" customHeight="1" thickBot="1" x14ac:dyDescent="0.25">
      <c r="A14" s="363">
        <v>4</v>
      </c>
      <c r="B14" s="332" t="s">
        <v>322</v>
      </c>
      <c r="C14" s="364">
        <v>444</v>
      </c>
      <c r="D14" s="365">
        <v>354</v>
      </c>
      <c r="E14" s="366">
        <v>35</v>
      </c>
      <c r="F14" s="366">
        <v>12</v>
      </c>
      <c r="G14" s="366"/>
      <c r="H14" s="366">
        <v>1</v>
      </c>
      <c r="I14" s="366"/>
      <c r="J14" s="366"/>
      <c r="K14" s="366">
        <v>7</v>
      </c>
      <c r="L14" s="366"/>
      <c r="M14" s="366"/>
      <c r="N14" s="366"/>
      <c r="O14" s="366">
        <v>9</v>
      </c>
      <c r="P14" s="366">
        <v>1</v>
      </c>
      <c r="Q14" s="366">
        <v>4</v>
      </c>
      <c r="R14" s="366">
        <v>3</v>
      </c>
      <c r="S14" s="366">
        <v>2</v>
      </c>
      <c r="T14" s="366">
        <v>6</v>
      </c>
      <c r="U14" s="366"/>
      <c r="V14" s="366"/>
      <c r="W14" s="367">
        <v>8</v>
      </c>
      <c r="X14" s="365"/>
      <c r="Y14" s="366"/>
      <c r="Z14" s="366"/>
      <c r="AA14" s="366">
        <v>2</v>
      </c>
      <c r="AB14" s="366"/>
      <c r="AC14" s="366"/>
      <c r="AD14" s="366"/>
      <c r="AE14" s="366"/>
      <c r="AF14" s="366"/>
      <c r="AG14" s="366"/>
      <c r="AH14" s="367"/>
      <c r="AI14" s="119"/>
      <c r="AJ14" s="119"/>
      <c r="AK14" s="119"/>
      <c r="AL14" s="119"/>
      <c r="AM14" s="119"/>
      <c r="AN14" s="119"/>
      <c r="AO14" s="368"/>
      <c r="AP14" s="369">
        <v>0</v>
      </c>
      <c r="AQ14" s="370">
        <v>0</v>
      </c>
      <c r="AR14" s="119"/>
      <c r="AS14" s="119"/>
      <c r="AT14" s="119"/>
      <c r="AU14" s="119"/>
      <c r="AV14" s="119"/>
      <c r="AW14" s="119"/>
      <c r="AX14" s="368"/>
      <c r="AY14" s="369">
        <v>0</v>
      </c>
      <c r="AZ14" s="371">
        <v>0</v>
      </c>
      <c r="BA14" s="372"/>
      <c r="BB14" s="373"/>
      <c r="BC14" s="373">
        <v>1</v>
      </c>
      <c r="BD14" s="373">
        <v>15</v>
      </c>
      <c r="BE14" s="373"/>
      <c r="BF14" s="373"/>
      <c r="BG14" s="373">
        <v>1</v>
      </c>
      <c r="BH14" s="100">
        <f t="shared" si="7"/>
        <v>1</v>
      </c>
      <c r="BI14" s="374">
        <v>15</v>
      </c>
      <c r="BJ14" s="119"/>
      <c r="BK14" s="119"/>
      <c r="BL14" s="119"/>
      <c r="BM14" s="119"/>
      <c r="BN14" s="119"/>
      <c r="BO14" s="119"/>
      <c r="BP14" s="368"/>
      <c r="BQ14" s="369">
        <f t="shared" si="8"/>
        <v>0</v>
      </c>
      <c r="BR14" s="370">
        <f t="shared" si="8"/>
        <v>0</v>
      </c>
      <c r="BS14" s="375">
        <v>1</v>
      </c>
      <c r="BT14" s="376">
        <v>1</v>
      </c>
      <c r="BU14" s="377"/>
      <c r="BV14" s="119">
        <f t="shared" si="9"/>
        <v>15</v>
      </c>
      <c r="BW14" s="119">
        <f t="shared" si="10"/>
        <v>0</v>
      </c>
      <c r="BX14" s="119">
        <f t="shared" si="11"/>
        <v>15</v>
      </c>
      <c r="BY14" s="119"/>
      <c r="BZ14" s="119"/>
      <c r="CA14" s="119"/>
      <c r="CB14" s="119"/>
      <c r="CC14" s="119"/>
      <c r="CD14" s="119"/>
      <c r="CE14" s="368"/>
      <c r="CF14" s="373">
        <f t="shared" si="12"/>
        <v>0</v>
      </c>
      <c r="CG14" s="373">
        <f t="shared" si="12"/>
        <v>0</v>
      </c>
      <c r="CH14" s="119"/>
      <c r="CI14" s="119"/>
      <c r="CJ14" s="119"/>
      <c r="CK14" s="119"/>
      <c r="CL14" s="119"/>
      <c r="CM14" s="119"/>
      <c r="CN14" s="368"/>
      <c r="CO14" s="373">
        <f t="shared" si="13"/>
        <v>0</v>
      </c>
      <c r="CP14" s="373">
        <f t="shared" si="13"/>
        <v>0</v>
      </c>
      <c r="CQ14" s="372"/>
      <c r="CR14" s="373"/>
      <c r="CS14" s="373"/>
      <c r="CT14" s="373"/>
      <c r="CU14" s="373"/>
      <c r="CV14" s="373"/>
      <c r="CW14" s="378"/>
      <c r="CX14" s="373">
        <f t="shared" si="14"/>
        <v>0</v>
      </c>
      <c r="CY14" s="379">
        <f t="shared" si="14"/>
        <v>0</v>
      </c>
      <c r="CZ14" s="119"/>
      <c r="DA14" s="119"/>
      <c r="DB14" s="119"/>
      <c r="DC14" s="119"/>
      <c r="DD14" s="119"/>
      <c r="DE14" s="119"/>
      <c r="DF14" s="368"/>
      <c r="DG14" s="373">
        <f t="shared" si="15"/>
        <v>0</v>
      </c>
      <c r="DH14" s="373">
        <f t="shared" si="15"/>
        <v>0</v>
      </c>
      <c r="DI14" s="375"/>
      <c r="DJ14" s="126">
        <f t="shared" si="16"/>
        <v>0</v>
      </c>
      <c r="DK14" s="119">
        <f t="shared" si="17"/>
        <v>0</v>
      </c>
      <c r="DL14" s="119">
        <f t="shared" si="18"/>
        <v>0</v>
      </c>
      <c r="DM14" s="119">
        <f t="shared" si="19"/>
        <v>0</v>
      </c>
      <c r="DN14" s="373">
        <f t="shared" si="20"/>
        <v>0</v>
      </c>
      <c r="DO14" s="119"/>
      <c r="DP14" s="119"/>
      <c r="DQ14" s="119"/>
      <c r="DR14" s="119"/>
      <c r="DS14" s="119"/>
      <c r="DT14" s="119"/>
      <c r="DU14" s="368"/>
      <c r="DV14" s="373">
        <f t="shared" si="21"/>
        <v>0</v>
      </c>
      <c r="DW14" s="373">
        <f t="shared" si="21"/>
        <v>0</v>
      </c>
      <c r="DX14" s="119"/>
      <c r="DY14" s="119"/>
      <c r="DZ14" s="119"/>
      <c r="EA14" s="119"/>
      <c r="EB14" s="119"/>
      <c r="EC14" s="119"/>
      <c r="ED14" s="368"/>
      <c r="EE14" s="373">
        <f t="shared" ref="EE14:EF19" si="53">DX14+DZ14+EB14</f>
        <v>0</v>
      </c>
      <c r="EF14" s="373">
        <f>DY14+EA14+EC14</f>
        <v>0</v>
      </c>
      <c r="EG14" s="373"/>
      <c r="EH14" s="373"/>
      <c r="EI14" s="373"/>
      <c r="EJ14" s="373"/>
      <c r="EK14" s="373"/>
      <c r="EL14" s="373"/>
      <c r="EM14" s="378"/>
      <c r="EN14" s="373">
        <f t="shared" si="23"/>
        <v>0</v>
      </c>
      <c r="EO14" s="373">
        <f t="shared" si="23"/>
        <v>0</v>
      </c>
      <c r="EP14" s="119"/>
      <c r="EQ14" s="119"/>
      <c r="ER14" s="119"/>
      <c r="ES14" s="119"/>
      <c r="ET14" s="119"/>
      <c r="EU14" s="119"/>
      <c r="EV14" s="368"/>
      <c r="EW14" s="373">
        <f t="shared" si="24"/>
        <v>0</v>
      </c>
      <c r="EX14" s="373">
        <f t="shared" si="24"/>
        <v>0</v>
      </c>
      <c r="EY14" s="375"/>
      <c r="EZ14" s="126">
        <f t="shared" si="25"/>
        <v>0</v>
      </c>
      <c r="FA14" s="119">
        <f t="shared" si="26"/>
        <v>0</v>
      </c>
      <c r="FB14" s="119">
        <f t="shared" si="27"/>
        <v>0</v>
      </c>
      <c r="FC14" s="119">
        <f t="shared" si="28"/>
        <v>0</v>
      </c>
      <c r="FD14" s="373">
        <f t="shared" si="29"/>
        <v>0</v>
      </c>
      <c r="FE14" s="119"/>
      <c r="FF14" s="119"/>
      <c r="FG14" s="119"/>
      <c r="FH14" s="119"/>
      <c r="FI14" s="119"/>
      <c r="FJ14" s="119"/>
      <c r="FK14" s="368"/>
      <c r="FL14" s="373">
        <f t="shared" si="30"/>
        <v>0</v>
      </c>
      <c r="FM14" s="373">
        <f t="shared" si="30"/>
        <v>0</v>
      </c>
      <c r="FN14" s="119"/>
      <c r="FO14" s="119"/>
      <c r="FP14" s="119"/>
      <c r="FQ14" s="119"/>
      <c r="FR14" s="119"/>
      <c r="FS14" s="119"/>
      <c r="FT14" s="368"/>
      <c r="FU14" s="373">
        <f t="shared" si="31"/>
        <v>0</v>
      </c>
      <c r="FV14" s="373">
        <f t="shared" si="31"/>
        <v>0</v>
      </c>
      <c r="FW14" s="100"/>
      <c r="FX14" s="100"/>
      <c r="FY14" s="100"/>
      <c r="FZ14" s="100"/>
      <c r="GA14" s="100"/>
      <c r="GB14" s="100"/>
      <c r="GC14" s="397"/>
      <c r="GD14" s="373">
        <f t="shared" si="32"/>
        <v>0</v>
      </c>
      <c r="GE14" s="373">
        <f t="shared" si="32"/>
        <v>0</v>
      </c>
      <c r="GF14" s="393"/>
      <c r="GG14" s="394"/>
      <c r="GH14" s="395"/>
      <c r="GI14" s="394"/>
      <c r="GJ14" s="394"/>
      <c r="GK14" s="396"/>
      <c r="GL14" s="392"/>
      <c r="GM14" s="373">
        <f t="shared" si="33"/>
        <v>0</v>
      </c>
      <c r="GN14" s="373">
        <f t="shared" si="33"/>
        <v>0</v>
      </c>
      <c r="GO14" s="391"/>
      <c r="GP14" s="380">
        <f t="shared" ref="GP14:GP19" si="54">SUM(FK14+FT14+GL14)</f>
        <v>0</v>
      </c>
      <c r="GQ14" s="377">
        <f t="shared" ref="GQ14:GQ19" si="55">SUM(FF14+FO14++GG14)</f>
        <v>0</v>
      </c>
      <c r="GR14" s="377">
        <f t="shared" ref="GR14:GR19" si="56">SUM(FH14+FQ14+GI14)</f>
        <v>0</v>
      </c>
      <c r="GS14" s="377">
        <f t="shared" ref="GS14:GS19" si="57">SUM(FJ14+FS14+GK14)</f>
        <v>0</v>
      </c>
      <c r="GT14" s="373">
        <f t="shared" ref="GT14:GT19" si="58">SUM(FM14+FV14+GN14)</f>
        <v>0</v>
      </c>
      <c r="GU14" s="386"/>
      <c r="GV14" s="387"/>
      <c r="GW14" s="388"/>
      <c r="GX14" s="387"/>
      <c r="GY14" s="387"/>
      <c r="GZ14" s="389"/>
      <c r="HA14" s="390"/>
      <c r="HB14" s="373">
        <f t="shared" si="39"/>
        <v>0</v>
      </c>
      <c r="HC14" s="373">
        <f t="shared" si="39"/>
        <v>0</v>
      </c>
      <c r="HD14" s="391"/>
      <c r="HE14" s="380">
        <f t="shared" si="40"/>
        <v>0</v>
      </c>
      <c r="HF14" s="381">
        <f t="shared" si="41"/>
        <v>0</v>
      </c>
      <c r="HG14" s="381">
        <f t="shared" si="42"/>
        <v>0</v>
      </c>
      <c r="HH14" s="381">
        <f t="shared" si="43"/>
        <v>0</v>
      </c>
      <c r="HI14" s="373">
        <f t="shared" si="44"/>
        <v>0</v>
      </c>
      <c r="HJ14" s="377">
        <f t="shared" si="45"/>
        <v>0</v>
      </c>
      <c r="HK14" s="377">
        <f>SUM(AJ14+BZ14+DP14+FF14)</f>
        <v>0</v>
      </c>
      <c r="HL14" s="377">
        <f t="shared" si="46"/>
        <v>0</v>
      </c>
      <c r="HM14" s="377">
        <f t="shared" si="46"/>
        <v>0</v>
      </c>
      <c r="HN14" s="377">
        <f t="shared" si="46"/>
        <v>0</v>
      </c>
      <c r="HO14" s="377">
        <f t="shared" si="2"/>
        <v>0</v>
      </c>
      <c r="HP14" s="380">
        <f t="shared" si="47"/>
        <v>0</v>
      </c>
      <c r="HQ14" s="373">
        <f t="shared" si="48"/>
        <v>0</v>
      </c>
      <c r="HR14" s="373">
        <f t="shared" si="48"/>
        <v>0</v>
      </c>
      <c r="HS14" s="377">
        <f t="shared" ref="HS14:HX14" si="59">SUM(AR14+CH14+DX14+FN14)</f>
        <v>0</v>
      </c>
      <c r="HT14" s="377">
        <f t="shared" si="59"/>
        <v>0</v>
      </c>
      <c r="HU14" s="377">
        <f t="shared" si="59"/>
        <v>0</v>
      </c>
      <c r="HV14" s="377">
        <f t="shared" si="59"/>
        <v>0</v>
      </c>
      <c r="HW14" s="377">
        <f t="shared" si="59"/>
        <v>0</v>
      </c>
      <c r="HX14" s="377">
        <f t="shared" si="59"/>
        <v>0</v>
      </c>
      <c r="HY14" s="368">
        <v>0</v>
      </c>
      <c r="HZ14" s="369">
        <v>0</v>
      </c>
      <c r="IA14" s="370">
        <v>0</v>
      </c>
      <c r="IB14" s="377">
        <f>SUM(BJ14+CZ14+EP14+GF14)</f>
        <v>0</v>
      </c>
      <c r="IC14" s="119">
        <f t="shared" si="50"/>
        <v>0</v>
      </c>
      <c r="ID14" s="119">
        <f>SUM(BL14+DB14+ER14+GH14)</f>
        <v>0</v>
      </c>
      <c r="IE14" s="119">
        <f>SUM(BM14+DC14+ES14+GI14)</f>
        <v>0</v>
      </c>
      <c r="IF14" s="119">
        <f>SUM(BN14+DD14+ET14+GJ14)</f>
        <v>0</v>
      </c>
      <c r="IG14" s="119">
        <f>SUM(BO14+DE14+EU14+GK14)</f>
        <v>0</v>
      </c>
      <c r="IH14" s="368">
        <f t="shared" si="50"/>
        <v>0</v>
      </c>
      <c r="II14" s="369">
        <f t="shared" ref="II14:IJ33" si="60">SUM(IB14+ID14+IF14)</f>
        <v>0</v>
      </c>
      <c r="IJ14" s="371">
        <f t="shared" si="60"/>
        <v>0</v>
      </c>
      <c r="IK14" s="382">
        <f t="shared" ref="IK14:IK33" si="61">+SUM(BA14+CQ14+EG14+FW14)</f>
        <v>0</v>
      </c>
      <c r="IL14" s="100">
        <f>SUM(BB14+CR14+EH14+FX14)</f>
        <v>0</v>
      </c>
      <c r="IM14" s="100">
        <f>SUM(BC14+CS14+EI14+FY14)</f>
        <v>1</v>
      </c>
      <c r="IN14" s="100">
        <f>SUM(BD14+CT14+EJ14+FZ14)</f>
        <v>15</v>
      </c>
      <c r="IO14" s="100">
        <f>SUM(BE14+CU14+EK14+GA14)</f>
        <v>0</v>
      </c>
      <c r="IP14" s="100">
        <f>SUM(BF14+CV14+EL14+GB14)</f>
        <v>0</v>
      </c>
      <c r="IQ14" s="100">
        <f t="shared" si="51"/>
        <v>1</v>
      </c>
      <c r="IR14" s="369">
        <f t="shared" ref="IR14:IS33" si="62">SUM(IK14+IM14+IO14)</f>
        <v>1</v>
      </c>
      <c r="IS14" s="370">
        <f t="shared" si="62"/>
        <v>15</v>
      </c>
      <c r="IT14" s="383">
        <f t="shared" ref="IT14:IT33" si="63">SUM(BS14+DI14+EY14+GO14+HD14)</f>
        <v>1</v>
      </c>
      <c r="IU14" s="376">
        <f t="shared" ref="IU14:IU33" si="64">SUM(HE14+HP14+HY14+IH14+IQ14)</f>
        <v>1</v>
      </c>
      <c r="IV14" s="384">
        <f t="shared" ref="IV14:IV33" si="65">SUM(HF14+HK14+HT14+IC14+IL14)</f>
        <v>0</v>
      </c>
      <c r="IW14" s="384">
        <f t="shared" ref="IW14:IW33" si="66">SUM(HG14+HM14+HV14+IE14+IN14)</f>
        <v>15</v>
      </c>
      <c r="IX14" s="384">
        <f t="shared" ref="IX14:IX33" si="67">SUM(HH14+HO14+HX14+IG14+IP14)</f>
        <v>0</v>
      </c>
      <c r="IY14" s="370">
        <f t="shared" ref="IY14:IY33" si="68">SUM(IX14+IW14+IV14)</f>
        <v>15</v>
      </c>
    </row>
    <row r="15" spans="1:259" ht="18.75" customHeight="1" thickBot="1" x14ac:dyDescent="0.25">
      <c r="A15" s="121">
        <v>5</v>
      </c>
      <c r="B15" s="398" t="s">
        <v>321</v>
      </c>
      <c r="C15" s="358">
        <v>876</v>
      </c>
      <c r="D15" s="410">
        <v>694</v>
      </c>
      <c r="E15" s="411">
        <v>93</v>
      </c>
      <c r="F15" s="411">
        <v>48</v>
      </c>
      <c r="G15" s="411">
        <v>3</v>
      </c>
      <c r="H15" s="411">
        <v>3</v>
      </c>
      <c r="I15" s="411"/>
      <c r="J15" s="411"/>
      <c r="K15" s="411">
        <v>2</v>
      </c>
      <c r="L15" s="411"/>
      <c r="M15" s="411"/>
      <c r="N15" s="411"/>
      <c r="O15" s="411">
        <v>11</v>
      </c>
      <c r="P15" s="411"/>
      <c r="Q15" s="411">
        <v>15</v>
      </c>
      <c r="R15" s="411">
        <v>6</v>
      </c>
      <c r="S15" s="411"/>
      <c r="T15" s="411"/>
      <c r="U15" s="411"/>
      <c r="V15" s="411"/>
      <c r="W15" s="412">
        <v>1</v>
      </c>
      <c r="X15" s="410"/>
      <c r="Y15" s="411"/>
      <c r="Z15" s="411"/>
      <c r="AA15" s="411"/>
      <c r="AB15" s="411"/>
      <c r="AC15" s="411"/>
      <c r="AD15" s="411"/>
      <c r="AE15" s="411"/>
      <c r="AF15" s="411"/>
      <c r="AG15" s="411"/>
      <c r="AH15" s="412"/>
      <c r="AI15" s="119"/>
      <c r="AJ15" s="119"/>
      <c r="AK15" s="119"/>
      <c r="AL15" s="119"/>
      <c r="AM15" s="119"/>
      <c r="AN15" s="119"/>
      <c r="AO15" s="129"/>
      <c r="AP15" s="100">
        <f t="shared" ref="AP15:AQ19" si="69">SUM(AI15+AK15+AM15)</f>
        <v>0</v>
      </c>
      <c r="AQ15" s="96">
        <f t="shared" si="69"/>
        <v>0</v>
      </c>
      <c r="AR15" s="119"/>
      <c r="AS15" s="119"/>
      <c r="AT15" s="119"/>
      <c r="AU15" s="119"/>
      <c r="AV15" s="119"/>
      <c r="AW15" s="119"/>
      <c r="AX15" s="129"/>
      <c r="AY15" s="100">
        <f t="shared" ref="AY15:AZ19" si="70">SUM(AR15+AT15+AV15)</f>
        <v>0</v>
      </c>
      <c r="AZ15" s="219">
        <f t="shared" si="70"/>
        <v>0</v>
      </c>
      <c r="BA15" s="227"/>
      <c r="BB15" s="100"/>
      <c r="BC15" s="100">
        <v>1</v>
      </c>
      <c r="BD15" s="100">
        <v>15</v>
      </c>
      <c r="BE15" s="100">
        <v>0</v>
      </c>
      <c r="BF15" s="100">
        <v>0</v>
      </c>
      <c r="BG15" s="100">
        <v>1</v>
      </c>
      <c r="BH15" s="403">
        <f t="shared" si="7"/>
        <v>1</v>
      </c>
      <c r="BI15" s="404">
        <f t="shared" si="7"/>
        <v>15</v>
      </c>
      <c r="BJ15" s="119"/>
      <c r="BK15" s="119"/>
      <c r="BL15" s="119"/>
      <c r="BM15" s="119"/>
      <c r="BN15" s="119"/>
      <c r="BO15" s="119"/>
      <c r="BP15" s="129"/>
      <c r="BQ15" s="100">
        <f t="shared" si="8"/>
        <v>0</v>
      </c>
      <c r="BR15" s="96">
        <f t="shared" si="8"/>
        <v>0</v>
      </c>
      <c r="BS15" s="131">
        <v>1</v>
      </c>
      <c r="BT15" s="126">
        <f>SUM(AO15+AX15+BG15+BP15)</f>
        <v>1</v>
      </c>
      <c r="BU15" s="118">
        <f>SUM(AJ15+AS15+BB15+BK15)</f>
        <v>0</v>
      </c>
      <c r="BV15" s="118">
        <f t="shared" si="9"/>
        <v>15</v>
      </c>
      <c r="BW15" s="118">
        <f t="shared" si="10"/>
        <v>0</v>
      </c>
      <c r="BX15" s="118">
        <f t="shared" si="11"/>
        <v>15</v>
      </c>
      <c r="BY15" s="119"/>
      <c r="BZ15" s="119"/>
      <c r="CA15" s="119"/>
      <c r="CB15" s="119"/>
      <c r="CC15" s="119"/>
      <c r="CD15" s="119"/>
      <c r="CE15" s="129"/>
      <c r="CF15" s="100">
        <f t="shared" ref="CF15:CG19" si="71">SUM(BY15+CA15+CC15)</f>
        <v>0</v>
      </c>
      <c r="CG15" s="96">
        <f t="shared" si="71"/>
        <v>0</v>
      </c>
      <c r="CH15" s="119"/>
      <c r="CI15" s="119"/>
      <c r="CJ15" s="119"/>
      <c r="CK15" s="119"/>
      <c r="CL15" s="119"/>
      <c r="CM15" s="119"/>
      <c r="CN15" s="129"/>
      <c r="CO15" s="100">
        <f t="shared" ref="CO15:CP19" si="72">SUM(CH15+CJ15+CL15)</f>
        <v>0</v>
      </c>
      <c r="CP15" s="219">
        <f t="shared" si="72"/>
        <v>0</v>
      </c>
      <c r="CQ15" s="372"/>
      <c r="CR15" s="373"/>
      <c r="CS15" s="373"/>
      <c r="CT15" s="373"/>
      <c r="CU15" s="373"/>
      <c r="CV15" s="373"/>
      <c r="CW15" s="223"/>
      <c r="CX15" s="100">
        <f t="shared" ref="CX15:CY19" si="73">SUM(CQ15+CS15+CU15)</f>
        <v>0</v>
      </c>
      <c r="CY15" s="230">
        <f t="shared" si="73"/>
        <v>0</v>
      </c>
      <c r="CZ15" s="119"/>
      <c r="DA15" s="119"/>
      <c r="DB15" s="119"/>
      <c r="DC15" s="119"/>
      <c r="DD15" s="119"/>
      <c r="DE15" s="119"/>
      <c r="DF15" s="129"/>
      <c r="DG15" s="100">
        <f t="shared" ref="DG15:DH19" si="74">SUM(CZ15+DB15+DD15)</f>
        <v>0</v>
      </c>
      <c r="DH15" s="96">
        <f t="shared" si="74"/>
        <v>0</v>
      </c>
      <c r="DI15" s="131"/>
      <c r="DJ15" s="126">
        <f t="shared" si="16"/>
        <v>0</v>
      </c>
      <c r="DK15" s="118">
        <f t="shared" si="17"/>
        <v>0</v>
      </c>
      <c r="DL15" s="119">
        <f t="shared" si="18"/>
        <v>0</v>
      </c>
      <c r="DM15" s="119">
        <f t="shared" si="19"/>
        <v>0</v>
      </c>
      <c r="DN15" s="96">
        <f t="shared" si="20"/>
        <v>0</v>
      </c>
      <c r="DO15" s="119"/>
      <c r="DP15" s="119"/>
      <c r="DQ15" s="119"/>
      <c r="DR15" s="119"/>
      <c r="DS15" s="119"/>
      <c r="DT15" s="119"/>
      <c r="DU15" s="129"/>
      <c r="DV15" s="100">
        <f t="shared" ref="DV15:DW19" si="75">SUM(DO15+DQ15+DS15)</f>
        <v>0</v>
      </c>
      <c r="DW15" s="96">
        <f t="shared" si="75"/>
        <v>0</v>
      </c>
      <c r="DX15" s="119"/>
      <c r="DY15" s="119"/>
      <c r="DZ15" s="119"/>
      <c r="EA15" s="119"/>
      <c r="EB15" s="119"/>
      <c r="EC15" s="119"/>
      <c r="ED15" s="129"/>
      <c r="EE15" s="100">
        <f t="shared" si="53"/>
        <v>0</v>
      </c>
      <c r="EF15" s="219">
        <f t="shared" si="53"/>
        <v>0</v>
      </c>
      <c r="EG15" s="373"/>
      <c r="EH15" s="373"/>
      <c r="EI15" s="373"/>
      <c r="EJ15" s="373"/>
      <c r="EK15" s="373"/>
      <c r="EL15" s="373"/>
      <c r="EM15" s="236"/>
      <c r="EN15" s="237">
        <f t="shared" ref="EN15:EO19" si="76">SUM(EG15+EI15+EK15)</f>
        <v>0</v>
      </c>
      <c r="EO15" s="238">
        <f t="shared" si="76"/>
        <v>0</v>
      </c>
      <c r="EP15" s="119"/>
      <c r="EQ15" s="119"/>
      <c r="ER15" s="119"/>
      <c r="ES15" s="119"/>
      <c r="ET15" s="119"/>
      <c r="EU15" s="119"/>
      <c r="EV15" s="129"/>
      <c r="EW15" s="100">
        <f t="shared" ref="EW15:EX19" si="77">SUM(EP15+ER15+ET15)</f>
        <v>0</v>
      </c>
      <c r="EX15" s="96">
        <f t="shared" si="77"/>
        <v>0</v>
      </c>
      <c r="EY15" s="131"/>
      <c r="EZ15" s="126">
        <f t="shared" si="25"/>
        <v>0</v>
      </c>
      <c r="FA15" s="118">
        <f t="shared" si="26"/>
        <v>0</v>
      </c>
      <c r="FB15" s="119">
        <f t="shared" si="27"/>
        <v>0</v>
      </c>
      <c r="FC15" s="119">
        <f t="shared" si="28"/>
        <v>0</v>
      </c>
      <c r="FD15" s="96">
        <f t="shared" si="29"/>
        <v>0</v>
      </c>
      <c r="FE15" s="119"/>
      <c r="FF15" s="119"/>
      <c r="FG15" s="119"/>
      <c r="FH15" s="119"/>
      <c r="FI15" s="119"/>
      <c r="FJ15" s="119"/>
      <c r="FK15" s="129"/>
      <c r="FL15" s="100">
        <f t="shared" ref="FL15:FM19" si="78">SUM(FE15+FG15+FI15)</f>
        <v>0</v>
      </c>
      <c r="FM15" s="96">
        <f t="shared" si="78"/>
        <v>0</v>
      </c>
      <c r="FN15" s="119"/>
      <c r="FO15" s="119"/>
      <c r="FP15" s="119"/>
      <c r="FQ15" s="119"/>
      <c r="FR15" s="119"/>
      <c r="FS15" s="119"/>
      <c r="FT15" s="129"/>
      <c r="FU15" s="100">
        <f t="shared" ref="FU15:FV19" si="79">SUM(FN15+FP15+FR15)</f>
        <v>0</v>
      </c>
      <c r="FV15" s="219">
        <f t="shared" si="79"/>
        <v>0</v>
      </c>
      <c r="FW15" s="100"/>
      <c r="FX15" s="100"/>
      <c r="FY15" s="100"/>
      <c r="FZ15" s="100"/>
      <c r="GA15" s="100"/>
      <c r="GB15" s="100"/>
      <c r="GC15" s="227"/>
      <c r="GD15" s="100">
        <f t="shared" ref="GD15:GE19" si="80">SUM(FW15+FY15+GA15)</f>
        <v>0</v>
      </c>
      <c r="GE15" s="96">
        <f t="shared" si="80"/>
        <v>0</v>
      </c>
      <c r="GF15" s="393"/>
      <c r="GG15" s="394"/>
      <c r="GH15" s="395"/>
      <c r="GI15" s="394"/>
      <c r="GJ15" s="394"/>
      <c r="GK15" s="396"/>
      <c r="GL15" s="129"/>
      <c r="GM15" s="100">
        <f t="shared" ref="GM15:GN19" si="81">SUM(GF15+GH15+GJ15)</f>
        <v>0</v>
      </c>
      <c r="GN15" s="219">
        <f t="shared" si="81"/>
        <v>0</v>
      </c>
      <c r="GO15" s="232"/>
      <c r="GP15" s="126">
        <f t="shared" si="54"/>
        <v>0</v>
      </c>
      <c r="GQ15" s="118">
        <f t="shared" si="55"/>
        <v>0</v>
      </c>
      <c r="GR15" s="119">
        <f t="shared" si="56"/>
        <v>0</v>
      </c>
      <c r="GS15" s="119">
        <f t="shared" si="57"/>
        <v>0</v>
      </c>
      <c r="GT15" s="96">
        <f t="shared" si="58"/>
        <v>0</v>
      </c>
      <c r="GU15" s="386"/>
      <c r="GV15" s="387"/>
      <c r="GW15" s="388"/>
      <c r="GX15" s="387"/>
      <c r="GY15" s="387"/>
      <c r="GZ15" s="389"/>
      <c r="HA15" s="129"/>
      <c r="HB15" s="100">
        <f t="shared" ref="HB15:HC19" si="82">SUM(GU15+GW15+GY15)</f>
        <v>0</v>
      </c>
      <c r="HC15" s="96">
        <f t="shared" si="82"/>
        <v>0</v>
      </c>
      <c r="HD15" s="131"/>
      <c r="HE15" s="126">
        <f t="shared" si="40"/>
        <v>0</v>
      </c>
      <c r="HF15" s="406">
        <f t="shared" si="41"/>
        <v>0</v>
      </c>
      <c r="HG15" s="407">
        <f t="shared" si="42"/>
        <v>0</v>
      </c>
      <c r="HH15" s="407">
        <f t="shared" si="43"/>
        <v>0</v>
      </c>
      <c r="HI15" s="408">
        <f t="shared" si="44"/>
        <v>0</v>
      </c>
      <c r="HJ15" s="121">
        <f t="shared" si="45"/>
        <v>0</v>
      </c>
      <c r="HK15" s="118">
        <f t="shared" ref="HK15:HN19" si="83">SUM(AJ15+BZ15+DP15+FF15)</f>
        <v>0</v>
      </c>
      <c r="HL15" s="119">
        <f t="shared" si="83"/>
        <v>0</v>
      </c>
      <c r="HM15" s="119">
        <f t="shared" si="83"/>
        <v>0</v>
      </c>
      <c r="HN15" s="119">
        <f t="shared" si="83"/>
        <v>0</v>
      </c>
      <c r="HO15" s="120">
        <f t="shared" si="2"/>
        <v>0</v>
      </c>
      <c r="HP15" s="129">
        <f t="shared" si="47"/>
        <v>0</v>
      </c>
      <c r="HQ15" s="100">
        <f t="shared" ref="HQ15:HR19" si="84">SUM(HJ15+HL15+HN15)</f>
        <v>0</v>
      </c>
      <c r="HR15" s="96">
        <f t="shared" si="84"/>
        <v>0</v>
      </c>
      <c r="HS15" s="121">
        <f t="shared" ref="HS15:HY16" si="85">SUM(AR15+CH15+DX15+FN15)</f>
        <v>0</v>
      </c>
      <c r="HT15" s="118">
        <f t="shared" si="85"/>
        <v>0</v>
      </c>
      <c r="HU15" s="119">
        <f t="shared" si="85"/>
        <v>0</v>
      </c>
      <c r="HV15" s="119">
        <f t="shared" si="85"/>
        <v>0</v>
      </c>
      <c r="HW15" s="119">
        <f t="shared" si="85"/>
        <v>0</v>
      </c>
      <c r="HX15" s="120">
        <f t="shared" si="85"/>
        <v>0</v>
      </c>
      <c r="HY15" s="129">
        <f t="shared" si="85"/>
        <v>0</v>
      </c>
      <c r="HZ15" s="100">
        <f t="shared" ref="HZ15:IA19" si="86">SUM(HS15+HU15+HW15)</f>
        <v>0</v>
      </c>
      <c r="IA15" s="96">
        <f t="shared" si="86"/>
        <v>0</v>
      </c>
      <c r="IB15" s="121">
        <f t="shared" ref="IB15:IH19" si="87">SUM(BJ15+CZ15+EP15+GF15)</f>
        <v>0</v>
      </c>
      <c r="IC15" s="118">
        <f t="shared" si="87"/>
        <v>0</v>
      </c>
      <c r="ID15" s="119">
        <f t="shared" si="87"/>
        <v>0</v>
      </c>
      <c r="IE15" s="119">
        <f t="shared" si="87"/>
        <v>0</v>
      </c>
      <c r="IF15" s="119">
        <f t="shared" si="87"/>
        <v>0</v>
      </c>
      <c r="IG15" s="120">
        <f t="shared" si="87"/>
        <v>0</v>
      </c>
      <c r="IH15" s="129">
        <f t="shared" si="87"/>
        <v>0</v>
      </c>
      <c r="II15" s="100">
        <f t="shared" ref="II15:IJ19" si="88">SUM(IB15+ID15+IF15)</f>
        <v>0</v>
      </c>
      <c r="IJ15" s="219">
        <f t="shared" si="88"/>
        <v>0</v>
      </c>
      <c r="IK15" s="227">
        <f>+SUM(BA15+CQ15+EG15+FW15)</f>
        <v>0</v>
      </c>
      <c r="IL15" s="100">
        <f t="shared" ref="IL15:IQ25" si="89">SUM(BB15+CR15+EH15+FX15)</f>
        <v>0</v>
      </c>
      <c r="IM15" s="100">
        <f t="shared" si="89"/>
        <v>1</v>
      </c>
      <c r="IN15" s="100">
        <f t="shared" si="89"/>
        <v>15</v>
      </c>
      <c r="IO15" s="100">
        <f t="shared" si="89"/>
        <v>0</v>
      </c>
      <c r="IP15" s="219">
        <f t="shared" si="89"/>
        <v>0</v>
      </c>
      <c r="IQ15" s="227">
        <f t="shared" si="89"/>
        <v>1</v>
      </c>
      <c r="IR15" s="100">
        <f t="shared" ref="IR15:IS19" si="90">SUM(IK15+IM15+IO15)</f>
        <v>1</v>
      </c>
      <c r="IS15" s="96">
        <f t="shared" si="90"/>
        <v>15</v>
      </c>
      <c r="IT15" s="232">
        <f>SUM(BS15+DI15+EY15+GO15+HD15)</f>
        <v>1</v>
      </c>
      <c r="IU15" s="126">
        <f>SUM(HE15+HP15+HY15+IH15+IQ15)</f>
        <v>1</v>
      </c>
      <c r="IV15" s="119">
        <f>SUM(HF15+HK15+HT15+IC15+IL15)</f>
        <v>0</v>
      </c>
      <c r="IW15" s="119">
        <f>SUM(HG15+HM15+HV15+IE15+IN15)</f>
        <v>15</v>
      </c>
      <c r="IX15" s="119">
        <f>SUM(HH15+HO15+HX15+IG15+IP15)</f>
        <v>0</v>
      </c>
      <c r="IY15" s="409">
        <f>SUM(IX15+IW15+IV15)</f>
        <v>15</v>
      </c>
    </row>
    <row r="16" spans="1:259" ht="18.75" customHeight="1" thickBot="1" x14ac:dyDescent="0.25">
      <c r="A16" s="315">
        <v>6</v>
      </c>
      <c r="B16" s="399" t="s">
        <v>323</v>
      </c>
      <c r="C16" s="358">
        <v>679</v>
      </c>
      <c r="D16" s="410">
        <v>564</v>
      </c>
      <c r="E16" s="411">
        <v>68</v>
      </c>
      <c r="F16" s="411">
        <v>17</v>
      </c>
      <c r="G16" s="411">
        <v>5</v>
      </c>
      <c r="H16" s="411">
        <v>2</v>
      </c>
      <c r="I16" s="411"/>
      <c r="J16" s="411"/>
      <c r="K16" s="411">
        <v>9</v>
      </c>
      <c r="L16" s="411"/>
      <c r="M16" s="411"/>
      <c r="N16" s="411"/>
      <c r="O16" s="411">
        <v>1</v>
      </c>
      <c r="P16" s="411">
        <v>1</v>
      </c>
      <c r="Q16" s="411">
        <v>1</v>
      </c>
      <c r="R16" s="411">
        <v>1</v>
      </c>
      <c r="S16" s="411">
        <v>2</v>
      </c>
      <c r="T16" s="411"/>
      <c r="U16" s="411"/>
      <c r="V16" s="411">
        <v>1</v>
      </c>
      <c r="W16" s="412">
        <v>7</v>
      </c>
      <c r="X16" s="410"/>
      <c r="Y16" s="411"/>
      <c r="Z16" s="411"/>
      <c r="AA16" s="411"/>
      <c r="AB16" s="411"/>
      <c r="AC16" s="411"/>
      <c r="AD16" s="411"/>
      <c r="AE16" s="411"/>
      <c r="AF16" s="411"/>
      <c r="AG16" s="411"/>
      <c r="AH16" s="412"/>
      <c r="AI16" s="119"/>
      <c r="AJ16" s="119"/>
      <c r="AK16" s="119"/>
      <c r="AL16" s="119"/>
      <c r="AM16" s="119"/>
      <c r="AN16" s="119"/>
      <c r="AO16" s="129"/>
      <c r="AP16" s="100">
        <f t="shared" si="69"/>
        <v>0</v>
      </c>
      <c r="AQ16" s="96">
        <f t="shared" si="69"/>
        <v>0</v>
      </c>
      <c r="AR16" s="119"/>
      <c r="AS16" s="119"/>
      <c r="AT16" s="119"/>
      <c r="AU16" s="119"/>
      <c r="AV16" s="119"/>
      <c r="AW16" s="120"/>
      <c r="AX16" s="129"/>
      <c r="AY16" s="100">
        <f t="shared" si="70"/>
        <v>0</v>
      </c>
      <c r="AZ16" s="219">
        <f t="shared" si="70"/>
        <v>0</v>
      </c>
      <c r="BA16" s="227"/>
      <c r="BB16" s="100"/>
      <c r="BC16" s="100"/>
      <c r="BD16" s="100"/>
      <c r="BE16" s="100"/>
      <c r="BF16" s="100"/>
      <c r="BG16" s="100"/>
      <c r="BH16" s="403">
        <f t="shared" si="7"/>
        <v>0</v>
      </c>
      <c r="BI16" s="404">
        <f t="shared" si="7"/>
        <v>0</v>
      </c>
      <c r="BJ16" s="118">
        <v>1</v>
      </c>
      <c r="BK16" s="118">
        <v>24</v>
      </c>
      <c r="BL16" s="119"/>
      <c r="BM16" s="119"/>
      <c r="BN16" s="119"/>
      <c r="BO16" s="120"/>
      <c r="BP16" s="129">
        <v>1</v>
      </c>
      <c r="BQ16" s="100">
        <f t="shared" si="8"/>
        <v>1</v>
      </c>
      <c r="BR16" s="96">
        <f t="shared" si="8"/>
        <v>24</v>
      </c>
      <c r="BS16" s="131"/>
      <c r="BT16" s="126">
        <f>SUM(AO16+AX16+BG16+BP16)</f>
        <v>1</v>
      </c>
      <c r="BU16" s="118">
        <f>SUM(AJ16+AS16+BB16+BK16)</f>
        <v>24</v>
      </c>
      <c r="BV16" s="118">
        <f t="shared" si="9"/>
        <v>0</v>
      </c>
      <c r="BW16" s="118">
        <f t="shared" si="10"/>
        <v>0</v>
      </c>
      <c r="BX16" s="118">
        <f t="shared" si="11"/>
        <v>24</v>
      </c>
      <c r="BY16" s="119"/>
      <c r="BZ16" s="119"/>
      <c r="CA16" s="119"/>
      <c r="CB16" s="119"/>
      <c r="CC16" s="119"/>
      <c r="CD16" s="120"/>
      <c r="CE16" s="129"/>
      <c r="CF16" s="100">
        <f t="shared" si="71"/>
        <v>0</v>
      </c>
      <c r="CG16" s="96">
        <f t="shared" si="71"/>
        <v>0</v>
      </c>
      <c r="CH16" s="119"/>
      <c r="CI16" s="119"/>
      <c r="CJ16" s="119"/>
      <c r="CK16" s="119"/>
      <c r="CL16" s="119"/>
      <c r="CM16" s="120"/>
      <c r="CN16" s="129"/>
      <c r="CO16" s="100">
        <f t="shared" si="72"/>
        <v>0</v>
      </c>
      <c r="CP16" s="219">
        <f t="shared" si="72"/>
        <v>0</v>
      </c>
      <c r="CQ16" s="372"/>
      <c r="CR16" s="373"/>
      <c r="CS16" s="373"/>
      <c r="CT16" s="373"/>
      <c r="CU16" s="373"/>
      <c r="CV16" s="373"/>
      <c r="CW16" s="223"/>
      <c r="CX16" s="100">
        <f t="shared" si="73"/>
        <v>0</v>
      </c>
      <c r="CY16" s="230">
        <f t="shared" si="73"/>
        <v>0</v>
      </c>
      <c r="CZ16" s="119"/>
      <c r="DA16" s="119"/>
      <c r="DB16" s="119"/>
      <c r="DC16" s="119"/>
      <c r="DD16" s="119"/>
      <c r="DE16" s="119"/>
      <c r="DF16" s="129"/>
      <c r="DG16" s="100">
        <f t="shared" si="74"/>
        <v>0</v>
      </c>
      <c r="DH16" s="96">
        <f t="shared" si="74"/>
        <v>0</v>
      </c>
      <c r="DI16" s="131"/>
      <c r="DJ16" s="126">
        <f t="shared" si="16"/>
        <v>0</v>
      </c>
      <c r="DK16" s="118">
        <f t="shared" si="17"/>
        <v>0</v>
      </c>
      <c r="DL16" s="119">
        <f t="shared" si="18"/>
        <v>0</v>
      </c>
      <c r="DM16" s="119">
        <f t="shared" si="19"/>
        <v>0</v>
      </c>
      <c r="DN16" s="96">
        <f t="shared" si="20"/>
        <v>0</v>
      </c>
      <c r="DO16" s="119"/>
      <c r="DP16" s="119"/>
      <c r="DQ16" s="119"/>
      <c r="DR16" s="119"/>
      <c r="DS16" s="119"/>
      <c r="DT16" s="119"/>
      <c r="DU16" s="129"/>
      <c r="DV16" s="100">
        <f t="shared" si="75"/>
        <v>0</v>
      </c>
      <c r="DW16" s="96">
        <f t="shared" si="75"/>
        <v>0</v>
      </c>
      <c r="DX16" s="119"/>
      <c r="DY16" s="119"/>
      <c r="DZ16" s="119"/>
      <c r="EA16" s="119"/>
      <c r="EB16" s="119"/>
      <c r="EC16" s="120"/>
      <c r="ED16" s="129"/>
      <c r="EE16" s="100">
        <f t="shared" si="53"/>
        <v>0</v>
      </c>
      <c r="EF16" s="219">
        <f t="shared" si="53"/>
        <v>0</v>
      </c>
      <c r="EG16" s="373"/>
      <c r="EH16" s="373"/>
      <c r="EI16" s="373"/>
      <c r="EJ16" s="373"/>
      <c r="EK16" s="373"/>
      <c r="EL16" s="373"/>
      <c r="EM16" s="236"/>
      <c r="EN16" s="237">
        <f t="shared" si="76"/>
        <v>0</v>
      </c>
      <c r="EO16" s="238">
        <f t="shared" si="76"/>
        <v>0</v>
      </c>
      <c r="EP16" s="119"/>
      <c r="EQ16" s="119"/>
      <c r="ER16" s="119"/>
      <c r="ES16" s="119"/>
      <c r="ET16" s="119"/>
      <c r="EU16" s="119"/>
      <c r="EV16" s="129"/>
      <c r="EW16" s="100">
        <f t="shared" si="77"/>
        <v>0</v>
      </c>
      <c r="EX16" s="96">
        <f t="shared" si="77"/>
        <v>0</v>
      </c>
      <c r="EY16" s="131"/>
      <c r="EZ16" s="126">
        <f t="shared" si="25"/>
        <v>0</v>
      </c>
      <c r="FA16" s="118">
        <f t="shared" si="26"/>
        <v>0</v>
      </c>
      <c r="FB16" s="119">
        <f t="shared" si="27"/>
        <v>0</v>
      </c>
      <c r="FC16" s="119">
        <f t="shared" si="28"/>
        <v>0</v>
      </c>
      <c r="FD16" s="96">
        <f t="shared" si="29"/>
        <v>0</v>
      </c>
      <c r="FE16" s="119"/>
      <c r="FF16" s="119"/>
      <c r="FG16" s="119"/>
      <c r="FH16" s="119"/>
      <c r="FI16" s="119"/>
      <c r="FJ16" s="119"/>
      <c r="FK16" s="129"/>
      <c r="FL16" s="100">
        <f t="shared" si="78"/>
        <v>0</v>
      </c>
      <c r="FM16" s="96">
        <f t="shared" si="78"/>
        <v>0</v>
      </c>
      <c r="FN16" s="119"/>
      <c r="FO16" s="119"/>
      <c r="FP16" s="119"/>
      <c r="FQ16" s="119"/>
      <c r="FR16" s="119"/>
      <c r="FS16" s="119"/>
      <c r="FT16" s="129"/>
      <c r="FU16" s="100">
        <f t="shared" si="79"/>
        <v>0</v>
      </c>
      <c r="FV16" s="219">
        <f t="shared" si="79"/>
        <v>0</v>
      </c>
      <c r="FW16" s="100"/>
      <c r="FX16" s="100"/>
      <c r="FY16" s="100"/>
      <c r="FZ16" s="100"/>
      <c r="GA16" s="100"/>
      <c r="GB16" s="100"/>
      <c r="GC16" s="227"/>
      <c r="GD16" s="100">
        <f t="shared" si="80"/>
        <v>0</v>
      </c>
      <c r="GE16" s="96">
        <f t="shared" si="80"/>
        <v>0</v>
      </c>
      <c r="GF16" s="393"/>
      <c r="GG16" s="394"/>
      <c r="GH16" s="395"/>
      <c r="GI16" s="394"/>
      <c r="GJ16" s="394"/>
      <c r="GK16" s="396"/>
      <c r="GL16" s="129"/>
      <c r="GM16" s="100">
        <f t="shared" si="81"/>
        <v>0</v>
      </c>
      <c r="GN16" s="219">
        <f t="shared" si="81"/>
        <v>0</v>
      </c>
      <c r="GO16" s="232"/>
      <c r="GP16" s="126">
        <f t="shared" si="54"/>
        <v>0</v>
      </c>
      <c r="GQ16" s="118">
        <f t="shared" si="55"/>
        <v>0</v>
      </c>
      <c r="GR16" s="119">
        <f t="shared" si="56"/>
        <v>0</v>
      </c>
      <c r="GS16" s="119">
        <f t="shared" si="57"/>
        <v>0</v>
      </c>
      <c r="GT16" s="96">
        <f t="shared" si="58"/>
        <v>0</v>
      </c>
      <c r="GU16" s="386"/>
      <c r="GV16" s="387"/>
      <c r="GW16" s="388"/>
      <c r="GX16" s="387"/>
      <c r="GY16" s="387"/>
      <c r="GZ16" s="389"/>
      <c r="HA16" s="129"/>
      <c r="HB16" s="100">
        <f t="shared" si="82"/>
        <v>0</v>
      </c>
      <c r="HC16" s="96">
        <f t="shared" si="82"/>
        <v>0</v>
      </c>
      <c r="HD16" s="131"/>
      <c r="HE16" s="126">
        <f t="shared" si="40"/>
        <v>0</v>
      </c>
      <c r="HF16" s="406">
        <f t="shared" si="41"/>
        <v>0</v>
      </c>
      <c r="HG16" s="407">
        <f t="shared" si="42"/>
        <v>0</v>
      </c>
      <c r="HH16" s="407">
        <f t="shared" si="43"/>
        <v>0</v>
      </c>
      <c r="HI16" s="408">
        <f t="shared" si="44"/>
        <v>0</v>
      </c>
      <c r="HJ16" s="121">
        <f t="shared" si="45"/>
        <v>0</v>
      </c>
      <c r="HK16" s="118">
        <f t="shared" si="83"/>
        <v>0</v>
      </c>
      <c r="HL16" s="119">
        <f t="shared" si="83"/>
        <v>0</v>
      </c>
      <c r="HM16" s="119">
        <f t="shared" si="83"/>
        <v>0</v>
      </c>
      <c r="HN16" s="119">
        <f t="shared" si="83"/>
        <v>0</v>
      </c>
      <c r="HO16" s="120">
        <f t="shared" si="2"/>
        <v>0</v>
      </c>
      <c r="HP16" s="129">
        <f t="shared" si="47"/>
        <v>0</v>
      </c>
      <c r="HQ16" s="100">
        <f t="shared" si="84"/>
        <v>0</v>
      </c>
      <c r="HR16" s="96">
        <f t="shared" si="84"/>
        <v>0</v>
      </c>
      <c r="HS16" s="121">
        <v>0</v>
      </c>
      <c r="HT16" s="118">
        <v>0</v>
      </c>
      <c r="HU16" s="119">
        <f t="shared" si="85"/>
        <v>0</v>
      </c>
      <c r="HV16" s="119">
        <f t="shared" si="85"/>
        <v>0</v>
      </c>
      <c r="HW16" s="119">
        <f t="shared" si="85"/>
        <v>0</v>
      </c>
      <c r="HX16" s="120">
        <f t="shared" si="85"/>
        <v>0</v>
      </c>
      <c r="HY16" s="129">
        <f t="shared" si="85"/>
        <v>0</v>
      </c>
      <c r="HZ16" s="100">
        <f t="shared" si="86"/>
        <v>0</v>
      </c>
      <c r="IA16" s="96">
        <f t="shared" si="86"/>
        <v>0</v>
      </c>
      <c r="IB16" s="121">
        <f t="shared" si="87"/>
        <v>1</v>
      </c>
      <c r="IC16" s="118">
        <f t="shared" si="87"/>
        <v>24</v>
      </c>
      <c r="ID16" s="119">
        <f t="shared" si="87"/>
        <v>0</v>
      </c>
      <c r="IE16" s="119">
        <f t="shared" si="87"/>
        <v>0</v>
      </c>
      <c r="IF16" s="119">
        <f t="shared" si="87"/>
        <v>0</v>
      </c>
      <c r="IG16" s="120">
        <f t="shared" si="87"/>
        <v>0</v>
      </c>
      <c r="IH16" s="129">
        <f t="shared" si="87"/>
        <v>1</v>
      </c>
      <c r="II16" s="100">
        <f t="shared" si="88"/>
        <v>1</v>
      </c>
      <c r="IJ16" s="219">
        <f t="shared" si="88"/>
        <v>24</v>
      </c>
      <c r="IK16" s="227">
        <f>+SUM(BA16+CQ16+EG16+FW16)</f>
        <v>0</v>
      </c>
      <c r="IL16" s="100">
        <f t="shared" si="89"/>
        <v>0</v>
      </c>
      <c r="IM16" s="100">
        <f t="shared" si="89"/>
        <v>0</v>
      </c>
      <c r="IN16" s="100">
        <f t="shared" si="89"/>
        <v>0</v>
      </c>
      <c r="IO16" s="100">
        <f t="shared" si="89"/>
        <v>0</v>
      </c>
      <c r="IP16" s="219">
        <f t="shared" si="89"/>
        <v>0</v>
      </c>
      <c r="IQ16" s="227">
        <f t="shared" si="89"/>
        <v>0</v>
      </c>
      <c r="IR16" s="100">
        <f t="shared" si="90"/>
        <v>0</v>
      </c>
      <c r="IS16" s="96">
        <f t="shared" si="90"/>
        <v>0</v>
      </c>
      <c r="IT16" s="232">
        <v>1</v>
      </c>
      <c r="IU16" s="126">
        <f>SUM(HE16+HP16+HY16+IH16+IQ16)</f>
        <v>1</v>
      </c>
      <c r="IV16" s="119">
        <f>SUM(HF16+HK16+HT16+IC16+IL16)</f>
        <v>24</v>
      </c>
      <c r="IW16" s="119">
        <f>SUM(HG16+HM16+HV16+IE16+IN16)</f>
        <v>0</v>
      </c>
      <c r="IX16" s="119">
        <f>SUM(HH16+HO16+HX16+IG16+IP16)</f>
        <v>0</v>
      </c>
      <c r="IY16" s="409">
        <f>SUM(IX16+IW16+IV16)</f>
        <v>24</v>
      </c>
    </row>
    <row r="17" spans="1:259" ht="18.75" customHeight="1" thickBot="1" x14ac:dyDescent="0.25">
      <c r="A17" s="121">
        <v>7</v>
      </c>
      <c r="B17" s="398" t="s">
        <v>324</v>
      </c>
      <c r="C17" s="358">
        <v>600</v>
      </c>
      <c r="D17" s="410">
        <v>472</v>
      </c>
      <c r="E17" s="411">
        <v>73</v>
      </c>
      <c r="F17" s="411">
        <v>22</v>
      </c>
      <c r="G17" s="411">
        <v>6</v>
      </c>
      <c r="H17" s="411">
        <v>1</v>
      </c>
      <c r="I17" s="411"/>
      <c r="J17" s="411"/>
      <c r="K17" s="411">
        <v>20</v>
      </c>
      <c r="L17" s="411"/>
      <c r="M17" s="411"/>
      <c r="N17" s="411"/>
      <c r="O17" s="411">
        <v>2</v>
      </c>
      <c r="P17" s="411"/>
      <c r="Q17" s="411"/>
      <c r="R17" s="411"/>
      <c r="S17" s="411"/>
      <c r="T17" s="411"/>
      <c r="U17" s="411"/>
      <c r="V17" s="411"/>
      <c r="W17" s="412"/>
      <c r="X17" s="410"/>
      <c r="Y17" s="411"/>
      <c r="Z17" s="411">
        <v>3</v>
      </c>
      <c r="AA17" s="411"/>
      <c r="AB17" s="411"/>
      <c r="AC17" s="411"/>
      <c r="AD17" s="411"/>
      <c r="AE17" s="411"/>
      <c r="AF17" s="411"/>
      <c r="AG17" s="411">
        <v>1</v>
      </c>
      <c r="AH17" s="412"/>
      <c r="AI17" s="402"/>
      <c r="AJ17" s="118"/>
      <c r="AK17" s="119"/>
      <c r="AL17" s="119"/>
      <c r="AM17" s="119"/>
      <c r="AN17" s="120"/>
      <c r="AO17" s="129"/>
      <c r="AP17" s="100">
        <f t="shared" si="69"/>
        <v>0</v>
      </c>
      <c r="AQ17" s="96">
        <f t="shared" si="69"/>
        <v>0</v>
      </c>
      <c r="AR17" s="121"/>
      <c r="AS17" s="118"/>
      <c r="AT17" s="119"/>
      <c r="AU17" s="119"/>
      <c r="AV17" s="119"/>
      <c r="AW17" s="120"/>
      <c r="AX17" s="129"/>
      <c r="AY17" s="100">
        <f t="shared" si="70"/>
        <v>0</v>
      </c>
      <c r="AZ17" s="219">
        <f t="shared" si="70"/>
        <v>0</v>
      </c>
      <c r="BA17" s="227">
        <v>1</v>
      </c>
      <c r="BB17" s="100">
        <v>23</v>
      </c>
      <c r="BC17" s="100"/>
      <c r="BD17" s="100"/>
      <c r="BE17" s="100"/>
      <c r="BF17" s="100"/>
      <c r="BG17" s="100">
        <v>1</v>
      </c>
      <c r="BH17" s="403">
        <f t="shared" si="7"/>
        <v>1</v>
      </c>
      <c r="BI17" s="404">
        <f t="shared" si="7"/>
        <v>23</v>
      </c>
      <c r="BJ17" s="118"/>
      <c r="BK17" s="118"/>
      <c r="BL17" s="119"/>
      <c r="BM17" s="119"/>
      <c r="BN17" s="119"/>
      <c r="BO17" s="120"/>
      <c r="BP17" s="129"/>
      <c r="BQ17" s="100">
        <f t="shared" si="8"/>
        <v>0</v>
      </c>
      <c r="BR17" s="96">
        <f t="shared" si="8"/>
        <v>0</v>
      </c>
      <c r="BS17" s="131">
        <v>1</v>
      </c>
      <c r="BT17" s="126">
        <f>SUM(AO17+AX17+BG17+BP17)</f>
        <v>1</v>
      </c>
      <c r="BU17" s="118">
        <f>SUM(AJ17+AS17+BB17+BK17)</f>
        <v>23</v>
      </c>
      <c r="BV17" s="118">
        <f t="shared" si="9"/>
        <v>0</v>
      </c>
      <c r="BW17" s="118">
        <f t="shared" si="10"/>
        <v>0</v>
      </c>
      <c r="BX17" s="118">
        <f t="shared" si="11"/>
        <v>23</v>
      </c>
      <c r="BY17" s="121"/>
      <c r="BZ17" s="118"/>
      <c r="CA17" s="119"/>
      <c r="CB17" s="119"/>
      <c r="CC17" s="119"/>
      <c r="CD17" s="120"/>
      <c r="CE17" s="129"/>
      <c r="CF17" s="100">
        <f t="shared" si="71"/>
        <v>0</v>
      </c>
      <c r="CG17" s="96">
        <f t="shared" si="71"/>
        <v>0</v>
      </c>
      <c r="CH17" s="121"/>
      <c r="CI17" s="118"/>
      <c r="CJ17" s="119"/>
      <c r="CK17" s="119"/>
      <c r="CL17" s="119"/>
      <c r="CM17" s="120"/>
      <c r="CN17" s="129"/>
      <c r="CO17" s="100">
        <f t="shared" si="72"/>
        <v>0</v>
      </c>
      <c r="CP17" s="219">
        <f t="shared" si="72"/>
        <v>0</v>
      </c>
      <c r="CQ17" s="227"/>
      <c r="CR17" s="100"/>
      <c r="CS17" s="100"/>
      <c r="CT17" s="100"/>
      <c r="CU17" s="100"/>
      <c r="CV17" s="100"/>
      <c r="CW17" s="223"/>
      <c r="CX17" s="100">
        <f t="shared" si="73"/>
        <v>0</v>
      </c>
      <c r="CY17" s="230">
        <f t="shared" si="73"/>
        <v>0</v>
      </c>
      <c r="CZ17" s="118"/>
      <c r="DA17" s="118"/>
      <c r="DB17" s="119"/>
      <c r="DC17" s="119"/>
      <c r="DD17" s="119"/>
      <c r="DE17" s="120"/>
      <c r="DF17" s="129"/>
      <c r="DG17" s="100">
        <f t="shared" si="74"/>
        <v>0</v>
      </c>
      <c r="DH17" s="96">
        <f t="shared" si="74"/>
        <v>0</v>
      </c>
      <c r="DI17" s="131"/>
      <c r="DJ17" s="126">
        <f t="shared" si="16"/>
        <v>0</v>
      </c>
      <c r="DK17" s="118">
        <f t="shared" si="17"/>
        <v>0</v>
      </c>
      <c r="DL17" s="119">
        <f t="shared" si="18"/>
        <v>0</v>
      </c>
      <c r="DM17" s="119">
        <f t="shared" si="19"/>
        <v>0</v>
      </c>
      <c r="DN17" s="96">
        <f t="shared" si="20"/>
        <v>0</v>
      </c>
      <c r="DO17" s="121"/>
      <c r="DP17" s="118"/>
      <c r="DQ17" s="119"/>
      <c r="DR17" s="119"/>
      <c r="DS17" s="119"/>
      <c r="DT17" s="120"/>
      <c r="DU17" s="129"/>
      <c r="DV17" s="100">
        <f t="shared" si="75"/>
        <v>0</v>
      </c>
      <c r="DW17" s="96">
        <f t="shared" si="75"/>
        <v>0</v>
      </c>
      <c r="DX17" s="121"/>
      <c r="DY17" s="118"/>
      <c r="DZ17" s="119"/>
      <c r="EA17" s="119"/>
      <c r="EB17" s="119"/>
      <c r="EC17" s="120"/>
      <c r="ED17" s="129"/>
      <c r="EE17" s="100">
        <f t="shared" si="53"/>
        <v>0</v>
      </c>
      <c r="EF17" s="219">
        <f t="shared" si="53"/>
        <v>0</v>
      </c>
      <c r="EG17" s="227"/>
      <c r="EH17" s="100"/>
      <c r="EI17" s="100"/>
      <c r="EJ17" s="100"/>
      <c r="EK17" s="100"/>
      <c r="EL17" s="219"/>
      <c r="EM17" s="236"/>
      <c r="EN17" s="237">
        <f t="shared" si="76"/>
        <v>0</v>
      </c>
      <c r="EO17" s="238">
        <f t="shared" si="76"/>
        <v>0</v>
      </c>
      <c r="EP17" s="118"/>
      <c r="EQ17" s="118"/>
      <c r="ER17" s="119"/>
      <c r="ES17" s="119"/>
      <c r="ET17" s="119"/>
      <c r="EU17" s="120"/>
      <c r="EV17" s="129"/>
      <c r="EW17" s="100">
        <f t="shared" si="77"/>
        <v>0</v>
      </c>
      <c r="EX17" s="96">
        <f t="shared" si="77"/>
        <v>0</v>
      </c>
      <c r="EY17" s="131"/>
      <c r="EZ17" s="126">
        <f t="shared" si="25"/>
        <v>0</v>
      </c>
      <c r="FA17" s="118">
        <f t="shared" si="26"/>
        <v>0</v>
      </c>
      <c r="FB17" s="119">
        <f t="shared" si="27"/>
        <v>0</v>
      </c>
      <c r="FC17" s="119">
        <f t="shared" si="28"/>
        <v>0</v>
      </c>
      <c r="FD17" s="96">
        <f t="shared" si="29"/>
        <v>0</v>
      </c>
      <c r="FE17" s="121"/>
      <c r="FF17" s="118"/>
      <c r="FG17" s="119"/>
      <c r="FH17" s="119"/>
      <c r="FI17" s="119"/>
      <c r="FJ17" s="120"/>
      <c r="FK17" s="129"/>
      <c r="FL17" s="100">
        <f t="shared" si="78"/>
        <v>0</v>
      </c>
      <c r="FM17" s="96">
        <f t="shared" si="78"/>
        <v>0</v>
      </c>
      <c r="FN17" s="121"/>
      <c r="FO17" s="118"/>
      <c r="FP17" s="119"/>
      <c r="FQ17" s="119"/>
      <c r="FR17" s="119"/>
      <c r="FS17" s="120"/>
      <c r="FT17" s="129"/>
      <c r="FU17" s="100">
        <f t="shared" si="79"/>
        <v>0</v>
      </c>
      <c r="FV17" s="219">
        <f t="shared" si="79"/>
        <v>0</v>
      </c>
      <c r="FW17" s="227"/>
      <c r="FX17" s="100"/>
      <c r="FY17" s="100"/>
      <c r="FZ17" s="100"/>
      <c r="GA17" s="100"/>
      <c r="GB17" s="219"/>
      <c r="GC17" s="227"/>
      <c r="GD17" s="100">
        <f t="shared" si="80"/>
        <v>0</v>
      </c>
      <c r="GE17" s="96">
        <f t="shared" si="80"/>
        <v>0</v>
      </c>
      <c r="GF17" s="118"/>
      <c r="GG17" s="118"/>
      <c r="GH17" s="119"/>
      <c r="GI17" s="119"/>
      <c r="GJ17" s="119"/>
      <c r="GK17" s="120"/>
      <c r="GL17" s="129"/>
      <c r="GM17" s="100">
        <f t="shared" si="81"/>
        <v>0</v>
      </c>
      <c r="GN17" s="219">
        <f t="shared" si="81"/>
        <v>0</v>
      </c>
      <c r="GO17" s="232"/>
      <c r="GP17" s="126">
        <f t="shared" si="54"/>
        <v>0</v>
      </c>
      <c r="GQ17" s="118">
        <f t="shared" si="55"/>
        <v>0</v>
      </c>
      <c r="GR17" s="119">
        <f t="shared" si="56"/>
        <v>0</v>
      </c>
      <c r="GS17" s="119">
        <f t="shared" si="57"/>
        <v>0</v>
      </c>
      <c r="GT17" s="96">
        <f t="shared" si="58"/>
        <v>0</v>
      </c>
      <c r="GU17" s="14"/>
      <c r="GV17" s="14"/>
      <c r="GW17" s="405"/>
      <c r="GX17" s="405"/>
      <c r="GY17" s="405"/>
      <c r="GZ17" s="9"/>
      <c r="HA17" s="129"/>
      <c r="HB17" s="100">
        <f t="shared" si="82"/>
        <v>0</v>
      </c>
      <c r="HC17" s="96">
        <f t="shared" si="82"/>
        <v>0</v>
      </c>
      <c r="HD17" s="131"/>
      <c r="HE17" s="126">
        <f t="shared" si="40"/>
        <v>0</v>
      </c>
      <c r="HF17" s="406">
        <f t="shared" si="41"/>
        <v>0</v>
      </c>
      <c r="HG17" s="407">
        <f t="shared" si="42"/>
        <v>0</v>
      </c>
      <c r="HH17" s="407">
        <f t="shared" si="43"/>
        <v>0</v>
      </c>
      <c r="HI17" s="408">
        <f t="shared" si="44"/>
        <v>0</v>
      </c>
      <c r="HJ17" s="121">
        <f t="shared" si="45"/>
        <v>0</v>
      </c>
      <c r="HK17" s="118">
        <f t="shared" si="83"/>
        <v>0</v>
      </c>
      <c r="HL17" s="119">
        <f t="shared" si="83"/>
        <v>0</v>
      </c>
      <c r="HM17" s="119">
        <f t="shared" si="83"/>
        <v>0</v>
      </c>
      <c r="HN17" s="119">
        <f t="shared" si="83"/>
        <v>0</v>
      </c>
      <c r="HO17" s="120">
        <f t="shared" si="2"/>
        <v>0</v>
      </c>
      <c r="HP17" s="129">
        <f t="shared" si="47"/>
        <v>0</v>
      </c>
      <c r="HQ17" s="100">
        <f t="shared" si="84"/>
        <v>0</v>
      </c>
      <c r="HR17" s="96">
        <f t="shared" si="84"/>
        <v>0</v>
      </c>
      <c r="HS17" s="121">
        <f t="shared" ref="HS17:HY19" si="91">SUM(AR17+CH17+DX17+FN17)</f>
        <v>0</v>
      </c>
      <c r="HT17" s="118">
        <f t="shared" si="91"/>
        <v>0</v>
      </c>
      <c r="HU17" s="119">
        <f t="shared" si="91"/>
        <v>0</v>
      </c>
      <c r="HV17" s="119">
        <f t="shared" si="91"/>
        <v>0</v>
      </c>
      <c r="HW17" s="119">
        <f t="shared" si="91"/>
        <v>0</v>
      </c>
      <c r="HX17" s="120">
        <f t="shared" si="91"/>
        <v>0</v>
      </c>
      <c r="HY17" s="129">
        <f t="shared" si="91"/>
        <v>0</v>
      </c>
      <c r="HZ17" s="100">
        <f t="shared" si="86"/>
        <v>0</v>
      </c>
      <c r="IA17" s="96">
        <f t="shared" si="86"/>
        <v>0</v>
      </c>
      <c r="IB17" s="121">
        <f t="shared" si="87"/>
        <v>0</v>
      </c>
      <c r="IC17" s="118">
        <f t="shared" si="87"/>
        <v>0</v>
      </c>
      <c r="ID17" s="119">
        <f t="shared" si="87"/>
        <v>0</v>
      </c>
      <c r="IE17" s="119">
        <f t="shared" si="87"/>
        <v>0</v>
      </c>
      <c r="IF17" s="119">
        <f t="shared" si="87"/>
        <v>0</v>
      </c>
      <c r="IG17" s="120">
        <f t="shared" si="87"/>
        <v>0</v>
      </c>
      <c r="IH17" s="129">
        <f t="shared" si="87"/>
        <v>0</v>
      </c>
      <c r="II17" s="100">
        <f t="shared" si="88"/>
        <v>0</v>
      </c>
      <c r="IJ17" s="219">
        <f t="shared" si="88"/>
        <v>0</v>
      </c>
      <c r="IK17" s="227">
        <f>+SUM(BA17+CQ17+EG17+FW17)</f>
        <v>1</v>
      </c>
      <c r="IL17" s="100">
        <f t="shared" si="89"/>
        <v>23</v>
      </c>
      <c r="IM17" s="100">
        <f t="shared" si="89"/>
        <v>0</v>
      </c>
      <c r="IN17" s="100">
        <f t="shared" si="89"/>
        <v>0</v>
      </c>
      <c r="IO17" s="100">
        <f t="shared" si="89"/>
        <v>0</v>
      </c>
      <c r="IP17" s="219">
        <f t="shared" si="89"/>
        <v>0</v>
      </c>
      <c r="IQ17" s="227">
        <f t="shared" si="89"/>
        <v>1</v>
      </c>
      <c r="IR17" s="100">
        <f t="shared" si="90"/>
        <v>1</v>
      </c>
      <c r="IS17" s="96">
        <f t="shared" si="90"/>
        <v>23</v>
      </c>
      <c r="IT17" s="232">
        <f>SUM(BS17+DI17+EY17+GO17+HD17)</f>
        <v>1</v>
      </c>
      <c r="IU17" s="126">
        <f>SUM(HE17+HP17+HY17+IH17+IQ17)</f>
        <v>1</v>
      </c>
      <c r="IV17" s="119">
        <f>SUM(HF17+HK17+HT17+IC17+IL17)</f>
        <v>23</v>
      </c>
      <c r="IW17" s="119">
        <f>SUM(HG17+HM17+HV17+IE17+IN17)</f>
        <v>0</v>
      </c>
      <c r="IX17" s="119">
        <f>SUM(HH17+HO17+HX17+IG17+IP17)</f>
        <v>0</v>
      </c>
      <c r="IY17" s="409">
        <f>SUM(IX17+IW17+IV17)</f>
        <v>23</v>
      </c>
    </row>
    <row r="18" spans="1:259" ht="18.75" customHeight="1" thickBot="1" x14ac:dyDescent="0.25">
      <c r="A18" s="315">
        <v>8</v>
      </c>
      <c r="B18" s="399" t="s">
        <v>233</v>
      </c>
      <c r="C18" s="358">
        <v>436</v>
      </c>
      <c r="D18" s="410">
        <v>323</v>
      </c>
      <c r="E18" s="411">
        <v>58</v>
      </c>
      <c r="F18" s="411">
        <v>35</v>
      </c>
      <c r="G18" s="411">
        <v>6</v>
      </c>
      <c r="H18" s="411"/>
      <c r="I18" s="411"/>
      <c r="J18" s="411"/>
      <c r="K18" s="411"/>
      <c r="L18" s="411"/>
      <c r="M18" s="411"/>
      <c r="N18" s="411"/>
      <c r="O18" s="411">
        <v>6</v>
      </c>
      <c r="P18" s="411">
        <v>4</v>
      </c>
      <c r="Q18" s="411"/>
      <c r="R18" s="411">
        <v>2</v>
      </c>
      <c r="S18" s="411"/>
      <c r="T18" s="411"/>
      <c r="U18" s="411"/>
      <c r="V18" s="411"/>
      <c r="W18" s="412">
        <v>2</v>
      </c>
      <c r="X18" s="410"/>
      <c r="Y18" s="411"/>
      <c r="Z18" s="411"/>
      <c r="AA18" s="411"/>
      <c r="AB18" s="411"/>
      <c r="AC18" s="411"/>
      <c r="AD18" s="411"/>
      <c r="AE18" s="411"/>
      <c r="AF18" s="411"/>
      <c r="AG18" s="411"/>
      <c r="AH18" s="412"/>
      <c r="AI18" s="402"/>
      <c r="AJ18" s="118"/>
      <c r="AK18" s="119"/>
      <c r="AL18" s="119"/>
      <c r="AM18" s="119"/>
      <c r="AN18" s="120"/>
      <c r="AO18" s="129"/>
      <c r="AP18" s="100">
        <f t="shared" si="69"/>
        <v>0</v>
      </c>
      <c r="AQ18" s="96">
        <f t="shared" si="69"/>
        <v>0</v>
      </c>
      <c r="AR18" s="121"/>
      <c r="AS18" s="118"/>
      <c r="AT18" s="119"/>
      <c r="AU18" s="119"/>
      <c r="AV18" s="119"/>
      <c r="AW18" s="120"/>
      <c r="AX18" s="129"/>
      <c r="AY18" s="100">
        <f t="shared" si="70"/>
        <v>0</v>
      </c>
      <c r="AZ18" s="219">
        <f t="shared" si="70"/>
        <v>0</v>
      </c>
      <c r="BA18" s="227"/>
      <c r="BB18" s="100"/>
      <c r="BC18" s="100"/>
      <c r="BD18" s="100"/>
      <c r="BE18" s="100"/>
      <c r="BF18" s="100"/>
      <c r="BG18" s="100"/>
      <c r="BH18" s="403">
        <f t="shared" si="7"/>
        <v>0</v>
      </c>
      <c r="BI18" s="404">
        <f t="shared" si="7"/>
        <v>0</v>
      </c>
      <c r="BJ18" s="118"/>
      <c r="BK18" s="118">
        <v>4</v>
      </c>
      <c r="BL18" s="119">
        <v>1</v>
      </c>
      <c r="BM18" s="119">
        <v>9</v>
      </c>
      <c r="BN18" s="119"/>
      <c r="BO18" s="120"/>
      <c r="BP18" s="129">
        <v>1</v>
      </c>
      <c r="BQ18" s="100">
        <f t="shared" si="8"/>
        <v>1</v>
      </c>
      <c r="BR18" s="96">
        <f t="shared" si="8"/>
        <v>13</v>
      </c>
      <c r="BS18" s="131">
        <v>1</v>
      </c>
      <c r="BT18" s="126">
        <f>SUM(AO18+AX18+BG18+BP18)</f>
        <v>1</v>
      </c>
      <c r="BU18" s="118">
        <f>SUM(AJ18+AS18+BB18+BK18)</f>
        <v>4</v>
      </c>
      <c r="BV18" s="118">
        <f t="shared" si="9"/>
        <v>9</v>
      </c>
      <c r="BW18" s="118">
        <f t="shared" si="10"/>
        <v>0</v>
      </c>
      <c r="BX18" s="118">
        <f t="shared" si="11"/>
        <v>13</v>
      </c>
      <c r="BY18" s="121"/>
      <c r="BZ18" s="118"/>
      <c r="CA18" s="119"/>
      <c r="CB18" s="119"/>
      <c r="CC18" s="119"/>
      <c r="CD18" s="120"/>
      <c r="CE18" s="129"/>
      <c r="CF18" s="100">
        <f t="shared" si="71"/>
        <v>0</v>
      </c>
      <c r="CG18" s="96">
        <f t="shared" si="71"/>
        <v>0</v>
      </c>
      <c r="CH18" s="121"/>
      <c r="CI18" s="118"/>
      <c r="CJ18" s="119"/>
      <c r="CK18" s="119"/>
      <c r="CL18" s="119"/>
      <c r="CM18" s="120"/>
      <c r="CN18" s="129"/>
      <c r="CO18" s="100">
        <f t="shared" si="72"/>
        <v>0</v>
      </c>
      <c r="CP18" s="219">
        <f t="shared" si="72"/>
        <v>0</v>
      </c>
      <c r="CQ18" s="227"/>
      <c r="CR18" s="100"/>
      <c r="CS18" s="100"/>
      <c r="CT18" s="100"/>
      <c r="CU18" s="100"/>
      <c r="CV18" s="100"/>
      <c r="CW18" s="223"/>
      <c r="CX18" s="100">
        <f t="shared" si="73"/>
        <v>0</v>
      </c>
      <c r="CY18" s="230">
        <f t="shared" si="73"/>
        <v>0</v>
      </c>
      <c r="CZ18" s="118"/>
      <c r="DA18" s="118"/>
      <c r="DB18" s="119"/>
      <c r="DC18" s="119"/>
      <c r="DD18" s="119"/>
      <c r="DE18" s="120"/>
      <c r="DF18" s="129"/>
      <c r="DG18" s="100">
        <f t="shared" si="74"/>
        <v>0</v>
      </c>
      <c r="DH18" s="96">
        <f t="shared" si="74"/>
        <v>0</v>
      </c>
      <c r="DI18" s="131"/>
      <c r="DJ18" s="126">
        <f t="shared" si="16"/>
        <v>0</v>
      </c>
      <c r="DK18" s="118">
        <f t="shared" si="17"/>
        <v>0</v>
      </c>
      <c r="DL18" s="119">
        <f t="shared" si="18"/>
        <v>0</v>
      </c>
      <c r="DM18" s="119">
        <f t="shared" si="19"/>
        <v>0</v>
      </c>
      <c r="DN18" s="96">
        <f t="shared" si="20"/>
        <v>0</v>
      </c>
      <c r="DO18" s="121"/>
      <c r="DP18" s="118"/>
      <c r="DQ18" s="119"/>
      <c r="DR18" s="119"/>
      <c r="DS18" s="119"/>
      <c r="DT18" s="120"/>
      <c r="DU18" s="129"/>
      <c r="DV18" s="100">
        <f t="shared" si="75"/>
        <v>0</v>
      </c>
      <c r="DW18" s="96">
        <f t="shared" si="75"/>
        <v>0</v>
      </c>
      <c r="DX18" s="121"/>
      <c r="DY18" s="118"/>
      <c r="DZ18" s="119"/>
      <c r="EA18" s="119"/>
      <c r="EB18" s="119"/>
      <c r="EC18" s="120"/>
      <c r="ED18" s="129"/>
      <c r="EE18" s="100">
        <f t="shared" si="53"/>
        <v>0</v>
      </c>
      <c r="EF18" s="219">
        <f t="shared" si="53"/>
        <v>0</v>
      </c>
      <c r="EG18" s="227"/>
      <c r="EH18" s="100"/>
      <c r="EI18" s="100"/>
      <c r="EJ18" s="100"/>
      <c r="EK18" s="100"/>
      <c r="EL18" s="219"/>
      <c r="EM18" s="236"/>
      <c r="EN18" s="237">
        <f t="shared" si="76"/>
        <v>0</v>
      </c>
      <c r="EO18" s="238">
        <f t="shared" si="76"/>
        <v>0</v>
      </c>
      <c r="EP18" s="118"/>
      <c r="EQ18" s="118"/>
      <c r="ER18" s="119"/>
      <c r="ES18" s="119"/>
      <c r="ET18" s="119"/>
      <c r="EU18" s="120"/>
      <c r="EV18" s="129"/>
      <c r="EW18" s="100">
        <f t="shared" si="77"/>
        <v>0</v>
      </c>
      <c r="EX18" s="96">
        <f t="shared" si="77"/>
        <v>0</v>
      </c>
      <c r="EY18" s="131"/>
      <c r="EZ18" s="126">
        <f t="shared" si="25"/>
        <v>0</v>
      </c>
      <c r="FA18" s="118">
        <f t="shared" si="26"/>
        <v>0</v>
      </c>
      <c r="FB18" s="119">
        <f t="shared" si="27"/>
        <v>0</v>
      </c>
      <c r="FC18" s="119">
        <f t="shared" si="28"/>
        <v>0</v>
      </c>
      <c r="FD18" s="96">
        <f t="shared" si="29"/>
        <v>0</v>
      </c>
      <c r="FE18" s="121"/>
      <c r="FF18" s="118"/>
      <c r="FG18" s="119"/>
      <c r="FH18" s="119"/>
      <c r="FI18" s="119"/>
      <c r="FJ18" s="120"/>
      <c r="FK18" s="129"/>
      <c r="FL18" s="100">
        <f t="shared" si="78"/>
        <v>0</v>
      </c>
      <c r="FM18" s="96">
        <f t="shared" si="78"/>
        <v>0</v>
      </c>
      <c r="FN18" s="121"/>
      <c r="FO18" s="118"/>
      <c r="FP18" s="119"/>
      <c r="FQ18" s="119"/>
      <c r="FR18" s="119"/>
      <c r="FS18" s="120"/>
      <c r="FT18" s="129"/>
      <c r="FU18" s="100">
        <f t="shared" si="79"/>
        <v>0</v>
      </c>
      <c r="FV18" s="219">
        <f t="shared" si="79"/>
        <v>0</v>
      </c>
      <c r="FW18" s="227"/>
      <c r="FX18" s="100"/>
      <c r="FY18" s="100"/>
      <c r="FZ18" s="100"/>
      <c r="GA18" s="100"/>
      <c r="GB18" s="219"/>
      <c r="GC18" s="227"/>
      <c r="GD18" s="100">
        <f t="shared" si="80"/>
        <v>0</v>
      </c>
      <c r="GE18" s="96">
        <f t="shared" si="80"/>
        <v>0</v>
      </c>
      <c r="GF18" s="118"/>
      <c r="GG18" s="118"/>
      <c r="GH18" s="119"/>
      <c r="GI18" s="119"/>
      <c r="GJ18" s="119"/>
      <c r="GK18" s="120"/>
      <c r="GL18" s="129"/>
      <c r="GM18" s="100">
        <f t="shared" si="81"/>
        <v>0</v>
      </c>
      <c r="GN18" s="219">
        <f t="shared" si="81"/>
        <v>0</v>
      </c>
      <c r="GO18" s="232"/>
      <c r="GP18" s="126">
        <f t="shared" si="54"/>
        <v>0</v>
      </c>
      <c r="GQ18" s="118">
        <f t="shared" si="55"/>
        <v>0</v>
      </c>
      <c r="GR18" s="119">
        <f t="shared" si="56"/>
        <v>0</v>
      </c>
      <c r="GS18" s="119">
        <f t="shared" si="57"/>
        <v>0</v>
      </c>
      <c r="GT18" s="96">
        <f t="shared" si="58"/>
        <v>0</v>
      </c>
      <c r="GU18" s="14"/>
      <c r="GV18" s="14"/>
      <c r="GW18" s="405"/>
      <c r="GX18" s="405"/>
      <c r="GY18" s="405"/>
      <c r="GZ18" s="9"/>
      <c r="HA18" s="129"/>
      <c r="HB18" s="100">
        <f t="shared" si="82"/>
        <v>0</v>
      </c>
      <c r="HC18" s="96">
        <f t="shared" si="82"/>
        <v>0</v>
      </c>
      <c r="HD18" s="131"/>
      <c r="HE18" s="126">
        <f t="shared" si="40"/>
        <v>0</v>
      </c>
      <c r="HF18" s="406">
        <f t="shared" si="41"/>
        <v>0</v>
      </c>
      <c r="HG18" s="407">
        <f t="shared" si="42"/>
        <v>0</v>
      </c>
      <c r="HH18" s="407">
        <f t="shared" si="43"/>
        <v>0</v>
      </c>
      <c r="HI18" s="408">
        <f t="shared" si="44"/>
        <v>0</v>
      </c>
      <c r="HJ18" s="121">
        <f t="shared" si="45"/>
        <v>0</v>
      </c>
      <c r="HK18" s="118">
        <f t="shared" si="83"/>
        <v>0</v>
      </c>
      <c r="HL18" s="119">
        <f t="shared" si="83"/>
        <v>0</v>
      </c>
      <c r="HM18" s="119">
        <f t="shared" si="83"/>
        <v>0</v>
      </c>
      <c r="HN18" s="119">
        <f t="shared" si="83"/>
        <v>0</v>
      </c>
      <c r="HO18" s="120">
        <f t="shared" si="2"/>
        <v>0</v>
      </c>
      <c r="HP18" s="129">
        <f t="shared" si="47"/>
        <v>0</v>
      </c>
      <c r="HQ18" s="100">
        <f t="shared" si="84"/>
        <v>0</v>
      </c>
      <c r="HR18" s="96">
        <f t="shared" si="84"/>
        <v>0</v>
      </c>
      <c r="HS18" s="121">
        <f t="shared" si="91"/>
        <v>0</v>
      </c>
      <c r="HT18" s="118">
        <f t="shared" si="91"/>
        <v>0</v>
      </c>
      <c r="HU18" s="119">
        <f t="shared" si="91"/>
        <v>0</v>
      </c>
      <c r="HV18" s="119">
        <f t="shared" si="91"/>
        <v>0</v>
      </c>
      <c r="HW18" s="119">
        <f t="shared" si="91"/>
        <v>0</v>
      </c>
      <c r="HX18" s="120">
        <f t="shared" si="91"/>
        <v>0</v>
      </c>
      <c r="HY18" s="129">
        <f t="shared" si="91"/>
        <v>0</v>
      </c>
      <c r="HZ18" s="100">
        <f t="shared" si="86"/>
        <v>0</v>
      </c>
      <c r="IA18" s="96">
        <f t="shared" si="86"/>
        <v>0</v>
      </c>
      <c r="IB18" s="121">
        <f t="shared" si="87"/>
        <v>0</v>
      </c>
      <c r="IC18" s="118">
        <f t="shared" si="87"/>
        <v>4</v>
      </c>
      <c r="ID18" s="119">
        <f t="shared" si="87"/>
        <v>1</v>
      </c>
      <c r="IE18" s="119">
        <f t="shared" si="87"/>
        <v>9</v>
      </c>
      <c r="IF18" s="119">
        <f t="shared" si="87"/>
        <v>0</v>
      </c>
      <c r="IG18" s="120">
        <f t="shared" si="87"/>
        <v>0</v>
      </c>
      <c r="IH18" s="129">
        <f t="shared" si="87"/>
        <v>1</v>
      </c>
      <c r="II18" s="100">
        <f t="shared" si="88"/>
        <v>1</v>
      </c>
      <c r="IJ18" s="219">
        <f t="shared" si="88"/>
        <v>13</v>
      </c>
      <c r="IK18" s="227">
        <f>+SUM(BA18+CQ18+EG18+FW18)</f>
        <v>0</v>
      </c>
      <c r="IL18" s="100">
        <f t="shared" si="89"/>
        <v>0</v>
      </c>
      <c r="IM18" s="100">
        <f t="shared" si="89"/>
        <v>0</v>
      </c>
      <c r="IN18" s="100">
        <f t="shared" si="89"/>
        <v>0</v>
      </c>
      <c r="IO18" s="100">
        <f t="shared" si="89"/>
        <v>0</v>
      </c>
      <c r="IP18" s="219">
        <f t="shared" si="89"/>
        <v>0</v>
      </c>
      <c r="IQ18" s="227">
        <f t="shared" si="89"/>
        <v>0</v>
      </c>
      <c r="IR18" s="100">
        <f t="shared" si="90"/>
        <v>0</v>
      </c>
      <c r="IS18" s="96">
        <f t="shared" si="90"/>
        <v>0</v>
      </c>
      <c r="IT18" s="232">
        <f>SUM(BS18+DI18+EY18+GO18+HD18)</f>
        <v>1</v>
      </c>
      <c r="IU18" s="126">
        <f>SUM(HE18+HP18+HY18+IH18+IQ18)</f>
        <v>1</v>
      </c>
      <c r="IV18" s="119">
        <f>SUM(HF18+HK18+HT18+IC18+IL18)</f>
        <v>4</v>
      </c>
      <c r="IW18" s="119">
        <f>SUM(HG18+HM18+HV18+IE18+IN18)</f>
        <v>9</v>
      </c>
      <c r="IX18" s="119">
        <f>SUM(HH18+HO18+HX18+IG18+IP18)</f>
        <v>0</v>
      </c>
      <c r="IY18" s="409">
        <f>SUM(IX18+IW18+IV18)</f>
        <v>13</v>
      </c>
    </row>
    <row r="19" spans="1:259" ht="18.75" customHeight="1" x14ac:dyDescent="0.2">
      <c r="A19" s="121">
        <v>9</v>
      </c>
      <c r="B19" s="398" t="s">
        <v>325</v>
      </c>
      <c r="C19" s="358">
        <v>950</v>
      </c>
      <c r="D19" s="410">
        <v>835</v>
      </c>
      <c r="E19" s="411">
        <v>52</v>
      </c>
      <c r="F19" s="411">
        <v>32</v>
      </c>
      <c r="G19" s="411">
        <v>4</v>
      </c>
      <c r="H19" s="411"/>
      <c r="I19" s="411"/>
      <c r="J19" s="411"/>
      <c r="K19" s="411">
        <v>5</v>
      </c>
      <c r="L19" s="411"/>
      <c r="M19" s="411"/>
      <c r="N19" s="411"/>
      <c r="O19" s="411">
        <v>5</v>
      </c>
      <c r="P19" s="411"/>
      <c r="Q19" s="411">
        <v>2</v>
      </c>
      <c r="R19" s="411"/>
      <c r="S19" s="411"/>
      <c r="T19" s="411"/>
      <c r="U19" s="411"/>
      <c r="V19" s="411"/>
      <c r="W19" s="412">
        <v>15</v>
      </c>
      <c r="X19" s="410"/>
      <c r="Y19" s="411"/>
      <c r="Z19" s="411"/>
      <c r="AA19" s="411"/>
      <c r="AB19" s="411"/>
      <c r="AC19" s="411"/>
      <c r="AD19" s="411"/>
      <c r="AE19" s="411"/>
      <c r="AF19" s="411"/>
      <c r="AG19" s="411"/>
      <c r="AH19" s="412"/>
      <c r="AI19" s="402"/>
      <c r="AJ19" s="118"/>
      <c r="AK19" s="119"/>
      <c r="AL19" s="119"/>
      <c r="AM19" s="119"/>
      <c r="AN19" s="120"/>
      <c r="AO19" s="129"/>
      <c r="AP19" s="100">
        <f t="shared" si="69"/>
        <v>0</v>
      </c>
      <c r="AQ19" s="96">
        <f t="shared" si="69"/>
        <v>0</v>
      </c>
      <c r="AR19" s="121"/>
      <c r="AS19" s="118"/>
      <c r="AT19" s="119"/>
      <c r="AU19" s="119"/>
      <c r="AV19" s="119"/>
      <c r="AW19" s="120"/>
      <c r="AX19" s="129"/>
      <c r="AY19" s="100">
        <f t="shared" si="70"/>
        <v>0</v>
      </c>
      <c r="AZ19" s="219">
        <f t="shared" si="70"/>
        <v>0</v>
      </c>
      <c r="BA19" s="227"/>
      <c r="BB19" s="100"/>
      <c r="BC19" s="100"/>
      <c r="BD19" s="100"/>
      <c r="BE19" s="100"/>
      <c r="BF19" s="100"/>
      <c r="BG19" s="100"/>
      <c r="BH19" s="403">
        <f t="shared" si="7"/>
        <v>0</v>
      </c>
      <c r="BI19" s="404">
        <f t="shared" si="7"/>
        <v>0</v>
      </c>
      <c r="BJ19" s="118"/>
      <c r="BK19" s="118"/>
      <c r="BL19" s="119"/>
      <c r="BM19" s="119"/>
      <c r="BN19" s="119"/>
      <c r="BO19" s="120"/>
      <c r="BP19" s="129"/>
      <c r="BQ19" s="100">
        <f t="shared" si="8"/>
        <v>0</v>
      </c>
      <c r="BR19" s="96">
        <f t="shared" si="8"/>
        <v>0</v>
      </c>
      <c r="BS19" s="131"/>
      <c r="BT19" s="126">
        <f>SUM(AO19+AX19+BG19+BP19)</f>
        <v>0</v>
      </c>
      <c r="BU19" s="118">
        <f>SUM(AJ19+AS19+BB19+BK19)</f>
        <v>0</v>
      </c>
      <c r="BV19" s="118">
        <f t="shared" si="9"/>
        <v>0</v>
      </c>
      <c r="BW19" s="118">
        <f t="shared" si="10"/>
        <v>0</v>
      </c>
      <c r="BX19" s="118">
        <f t="shared" si="11"/>
        <v>0</v>
      </c>
      <c r="BY19" s="121"/>
      <c r="BZ19" s="118"/>
      <c r="CA19" s="119"/>
      <c r="CB19" s="119"/>
      <c r="CC19" s="119"/>
      <c r="CD19" s="120"/>
      <c r="CE19" s="129"/>
      <c r="CF19" s="100">
        <f t="shared" si="71"/>
        <v>0</v>
      </c>
      <c r="CG19" s="96">
        <f t="shared" si="71"/>
        <v>0</v>
      </c>
      <c r="CH19" s="121"/>
      <c r="CI19" s="118"/>
      <c r="CJ19" s="119"/>
      <c r="CK19" s="119"/>
      <c r="CL19" s="119"/>
      <c r="CM19" s="120"/>
      <c r="CN19" s="129"/>
      <c r="CO19" s="100">
        <f t="shared" si="72"/>
        <v>0</v>
      </c>
      <c r="CP19" s="219">
        <f t="shared" si="72"/>
        <v>0</v>
      </c>
      <c r="CQ19" s="227"/>
      <c r="CR19" s="100"/>
      <c r="CS19" s="100"/>
      <c r="CT19" s="100"/>
      <c r="CU19" s="100"/>
      <c r="CV19" s="100"/>
      <c r="CW19" s="223"/>
      <c r="CX19" s="100">
        <f t="shared" si="73"/>
        <v>0</v>
      </c>
      <c r="CY19" s="230">
        <f t="shared" si="73"/>
        <v>0</v>
      </c>
      <c r="CZ19" s="118"/>
      <c r="DA19" s="118"/>
      <c r="DB19" s="119"/>
      <c r="DC19" s="119"/>
      <c r="DD19" s="119"/>
      <c r="DE19" s="120"/>
      <c r="DF19" s="129"/>
      <c r="DG19" s="100">
        <f t="shared" si="74"/>
        <v>0</v>
      </c>
      <c r="DH19" s="96">
        <f t="shared" si="74"/>
        <v>0</v>
      </c>
      <c r="DI19" s="131"/>
      <c r="DJ19" s="126">
        <f t="shared" si="16"/>
        <v>0</v>
      </c>
      <c r="DK19" s="118">
        <f t="shared" si="17"/>
        <v>0</v>
      </c>
      <c r="DL19" s="119">
        <f t="shared" si="18"/>
        <v>0</v>
      </c>
      <c r="DM19" s="119">
        <f t="shared" si="19"/>
        <v>0</v>
      </c>
      <c r="DN19" s="96">
        <f t="shared" si="20"/>
        <v>0</v>
      </c>
      <c r="DO19" s="121"/>
      <c r="DP19" s="118"/>
      <c r="DQ19" s="119"/>
      <c r="DR19" s="119"/>
      <c r="DS19" s="119"/>
      <c r="DT19" s="120"/>
      <c r="DU19" s="129"/>
      <c r="DV19" s="100">
        <f t="shared" si="75"/>
        <v>0</v>
      </c>
      <c r="DW19" s="96">
        <f t="shared" si="75"/>
        <v>0</v>
      </c>
      <c r="DX19" s="121"/>
      <c r="DY19" s="118"/>
      <c r="DZ19" s="119"/>
      <c r="EA19" s="119"/>
      <c r="EB19" s="119"/>
      <c r="EC19" s="120"/>
      <c r="ED19" s="129"/>
      <c r="EE19" s="100">
        <f t="shared" si="53"/>
        <v>0</v>
      </c>
      <c r="EF19" s="219">
        <f t="shared" si="53"/>
        <v>0</v>
      </c>
      <c r="EG19" s="227"/>
      <c r="EH19" s="100"/>
      <c r="EI19" s="100"/>
      <c r="EJ19" s="100"/>
      <c r="EK19" s="100"/>
      <c r="EL19" s="219"/>
      <c r="EM19" s="236"/>
      <c r="EN19" s="237">
        <f t="shared" si="76"/>
        <v>0</v>
      </c>
      <c r="EO19" s="238">
        <f t="shared" si="76"/>
        <v>0</v>
      </c>
      <c r="EP19" s="118"/>
      <c r="EQ19" s="118"/>
      <c r="ER19" s="119"/>
      <c r="ES19" s="119"/>
      <c r="ET19" s="119"/>
      <c r="EU19" s="120"/>
      <c r="EV19" s="129"/>
      <c r="EW19" s="100">
        <f t="shared" si="77"/>
        <v>0</v>
      </c>
      <c r="EX19" s="96">
        <f t="shared" si="77"/>
        <v>0</v>
      </c>
      <c r="EY19" s="131"/>
      <c r="EZ19" s="126">
        <f t="shared" si="25"/>
        <v>0</v>
      </c>
      <c r="FA19" s="118">
        <f t="shared" si="26"/>
        <v>0</v>
      </c>
      <c r="FB19" s="119">
        <f t="shared" si="27"/>
        <v>0</v>
      </c>
      <c r="FC19" s="119">
        <f t="shared" si="28"/>
        <v>0</v>
      </c>
      <c r="FD19" s="96">
        <f t="shared" si="29"/>
        <v>0</v>
      </c>
      <c r="FE19" s="121"/>
      <c r="FF19" s="118"/>
      <c r="FG19" s="119"/>
      <c r="FH19" s="119"/>
      <c r="FI19" s="119"/>
      <c r="FJ19" s="120"/>
      <c r="FK19" s="129"/>
      <c r="FL19" s="100">
        <f t="shared" si="78"/>
        <v>0</v>
      </c>
      <c r="FM19" s="96">
        <f t="shared" si="78"/>
        <v>0</v>
      </c>
      <c r="FN19" s="121"/>
      <c r="FO19" s="118"/>
      <c r="FP19" s="119"/>
      <c r="FQ19" s="119"/>
      <c r="FR19" s="119"/>
      <c r="FS19" s="120"/>
      <c r="FT19" s="129"/>
      <c r="FU19" s="100">
        <f t="shared" si="79"/>
        <v>0</v>
      </c>
      <c r="FV19" s="219">
        <f t="shared" si="79"/>
        <v>0</v>
      </c>
      <c r="FW19" s="227"/>
      <c r="FX19" s="100"/>
      <c r="FY19" s="100"/>
      <c r="FZ19" s="100"/>
      <c r="GA19" s="100"/>
      <c r="GB19" s="219"/>
      <c r="GC19" s="227"/>
      <c r="GD19" s="100">
        <f t="shared" si="80"/>
        <v>0</v>
      </c>
      <c r="GE19" s="96">
        <f t="shared" si="80"/>
        <v>0</v>
      </c>
      <c r="GF19" s="118"/>
      <c r="GG19" s="118"/>
      <c r="GH19" s="119"/>
      <c r="GI19" s="119"/>
      <c r="GJ19" s="119"/>
      <c r="GK19" s="120"/>
      <c r="GL19" s="129"/>
      <c r="GM19" s="100">
        <f t="shared" si="81"/>
        <v>0</v>
      </c>
      <c r="GN19" s="219">
        <f t="shared" si="81"/>
        <v>0</v>
      </c>
      <c r="GO19" s="232"/>
      <c r="GP19" s="126">
        <f t="shared" si="54"/>
        <v>0</v>
      </c>
      <c r="GQ19" s="118">
        <f t="shared" si="55"/>
        <v>0</v>
      </c>
      <c r="GR19" s="119">
        <f t="shared" si="56"/>
        <v>0</v>
      </c>
      <c r="GS19" s="119">
        <f t="shared" si="57"/>
        <v>0</v>
      </c>
      <c r="GT19" s="96">
        <f t="shared" si="58"/>
        <v>0</v>
      </c>
      <c r="GU19" s="14"/>
      <c r="GV19" s="14"/>
      <c r="GW19" s="405"/>
      <c r="GX19" s="405"/>
      <c r="GY19" s="405"/>
      <c r="GZ19" s="9"/>
      <c r="HA19" s="129"/>
      <c r="HB19" s="100">
        <f t="shared" si="82"/>
        <v>0</v>
      </c>
      <c r="HC19" s="96">
        <f t="shared" si="82"/>
        <v>0</v>
      </c>
      <c r="HD19" s="131"/>
      <c r="HE19" s="126">
        <f t="shared" si="40"/>
        <v>0</v>
      </c>
      <c r="HF19" s="406">
        <f t="shared" si="41"/>
        <v>0</v>
      </c>
      <c r="HG19" s="407">
        <f t="shared" si="42"/>
        <v>0</v>
      </c>
      <c r="HH19" s="407">
        <f t="shared" si="43"/>
        <v>0</v>
      </c>
      <c r="HI19" s="408">
        <f t="shared" si="44"/>
        <v>0</v>
      </c>
      <c r="HJ19" s="121">
        <f t="shared" si="45"/>
        <v>0</v>
      </c>
      <c r="HK19" s="118">
        <f t="shared" si="83"/>
        <v>0</v>
      </c>
      <c r="HL19" s="119">
        <f t="shared" si="83"/>
        <v>0</v>
      </c>
      <c r="HM19" s="119">
        <f t="shared" si="83"/>
        <v>0</v>
      </c>
      <c r="HN19" s="119">
        <f t="shared" si="83"/>
        <v>0</v>
      </c>
      <c r="HO19" s="120">
        <f t="shared" si="2"/>
        <v>0</v>
      </c>
      <c r="HP19" s="129">
        <f t="shared" si="47"/>
        <v>0</v>
      </c>
      <c r="HQ19" s="100">
        <f t="shared" si="84"/>
        <v>0</v>
      </c>
      <c r="HR19" s="96">
        <f t="shared" si="84"/>
        <v>0</v>
      </c>
      <c r="HS19" s="121">
        <f t="shared" si="91"/>
        <v>0</v>
      </c>
      <c r="HT19" s="118">
        <f t="shared" si="91"/>
        <v>0</v>
      </c>
      <c r="HU19" s="119">
        <f t="shared" si="91"/>
        <v>0</v>
      </c>
      <c r="HV19" s="119">
        <f t="shared" si="91"/>
        <v>0</v>
      </c>
      <c r="HW19" s="119">
        <f t="shared" si="91"/>
        <v>0</v>
      </c>
      <c r="HX19" s="120">
        <f t="shared" si="91"/>
        <v>0</v>
      </c>
      <c r="HY19" s="129">
        <f t="shared" si="91"/>
        <v>0</v>
      </c>
      <c r="HZ19" s="100">
        <f t="shared" si="86"/>
        <v>0</v>
      </c>
      <c r="IA19" s="96">
        <f t="shared" si="86"/>
        <v>0</v>
      </c>
      <c r="IB19" s="121">
        <f t="shared" si="87"/>
        <v>0</v>
      </c>
      <c r="IC19" s="118">
        <f t="shared" si="87"/>
        <v>0</v>
      </c>
      <c r="ID19" s="119">
        <f t="shared" si="87"/>
        <v>0</v>
      </c>
      <c r="IE19" s="119">
        <f t="shared" si="87"/>
        <v>0</v>
      </c>
      <c r="IF19" s="119">
        <f t="shared" si="87"/>
        <v>0</v>
      </c>
      <c r="IG19" s="120">
        <f t="shared" si="87"/>
        <v>0</v>
      </c>
      <c r="IH19" s="129">
        <f t="shared" si="87"/>
        <v>0</v>
      </c>
      <c r="II19" s="100">
        <f t="shared" si="88"/>
        <v>0</v>
      </c>
      <c r="IJ19" s="219">
        <f t="shared" si="88"/>
        <v>0</v>
      </c>
      <c r="IK19" s="227">
        <f>+SUM(BA19+CQ19+EG19+FW19)</f>
        <v>0</v>
      </c>
      <c r="IL19" s="100">
        <f t="shared" si="89"/>
        <v>0</v>
      </c>
      <c r="IM19" s="100">
        <f t="shared" si="89"/>
        <v>0</v>
      </c>
      <c r="IN19" s="100">
        <f t="shared" si="89"/>
        <v>0</v>
      </c>
      <c r="IO19" s="100">
        <f t="shared" si="89"/>
        <v>0</v>
      </c>
      <c r="IP19" s="219">
        <f t="shared" si="89"/>
        <v>0</v>
      </c>
      <c r="IQ19" s="227">
        <f t="shared" si="89"/>
        <v>0</v>
      </c>
      <c r="IR19" s="100">
        <f t="shared" si="90"/>
        <v>0</v>
      </c>
      <c r="IS19" s="96">
        <f t="shared" si="90"/>
        <v>0</v>
      </c>
      <c r="IT19" s="232">
        <f>SUM(BS19+DI19+EY19+GO19+HD19)</f>
        <v>0</v>
      </c>
      <c r="IU19" s="126">
        <f>SUM(HE19+HP19+HY19+IH19+IQ19)</f>
        <v>0</v>
      </c>
      <c r="IV19" s="119">
        <f>SUM(HF19+HK19+HT19+IC19+IL19)</f>
        <v>0</v>
      </c>
      <c r="IW19" s="119">
        <f>SUM(HG19+HM19+HV19+IE19+IN19)</f>
        <v>0</v>
      </c>
      <c r="IX19" s="119">
        <f>SUM(HH19+HO19+HX19+IG19+IP19)</f>
        <v>0</v>
      </c>
      <c r="IY19" s="409">
        <f>SUM(IX19+IW19+IV19)</f>
        <v>0</v>
      </c>
    </row>
    <row r="20" spans="1:259" ht="18.75" customHeight="1" thickBot="1" x14ac:dyDescent="0.25">
      <c r="A20" s="315">
        <v>10</v>
      </c>
      <c r="B20" s="400" t="s">
        <v>326</v>
      </c>
      <c r="C20" s="307"/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8"/>
      <c r="X20" s="316"/>
      <c r="Y20" s="317"/>
      <c r="Z20" s="317"/>
      <c r="AA20" s="317"/>
      <c r="AB20" s="317"/>
      <c r="AC20" s="317"/>
      <c r="AD20" s="317"/>
      <c r="AE20" s="317"/>
      <c r="AF20" s="317"/>
      <c r="AG20" s="317"/>
      <c r="AH20" s="318"/>
      <c r="AI20" s="402"/>
      <c r="AJ20" s="118"/>
      <c r="AK20" s="119"/>
      <c r="AL20" s="119"/>
      <c r="AM20" s="119"/>
      <c r="AN20" s="120"/>
      <c r="AO20" s="129"/>
      <c r="AP20" s="100">
        <f t="shared" ref="AP20:AQ33" si="92">SUM(AI20+AK20+AM20)</f>
        <v>0</v>
      </c>
      <c r="AQ20" s="96">
        <f t="shared" si="92"/>
        <v>0</v>
      </c>
      <c r="AR20" s="121"/>
      <c r="AS20" s="118"/>
      <c r="AT20" s="119"/>
      <c r="AU20" s="119"/>
      <c r="AV20" s="119"/>
      <c r="AW20" s="120"/>
      <c r="AX20" s="129"/>
      <c r="AY20" s="100">
        <f t="shared" ref="AY20:AZ33" si="93">SUM(AR20+AT20+AV20)</f>
        <v>0</v>
      </c>
      <c r="AZ20" s="219">
        <f t="shared" si="93"/>
        <v>0</v>
      </c>
      <c r="BA20" s="227"/>
      <c r="BB20" s="100"/>
      <c r="BC20" s="100"/>
      <c r="BD20" s="100"/>
      <c r="BE20" s="100"/>
      <c r="BF20" s="100"/>
      <c r="BG20" s="100"/>
      <c r="BH20" s="100">
        <f t="shared" si="7"/>
        <v>0</v>
      </c>
      <c r="BI20" s="311">
        <f t="shared" si="7"/>
        <v>0</v>
      </c>
      <c r="BJ20" s="118"/>
      <c r="BK20" s="118"/>
      <c r="BL20" s="119"/>
      <c r="BM20" s="119"/>
      <c r="BN20" s="119"/>
      <c r="BO20" s="120"/>
      <c r="BP20" s="129"/>
      <c r="BQ20" s="100">
        <f t="shared" si="8"/>
        <v>0</v>
      </c>
      <c r="BR20" s="96">
        <f t="shared" si="8"/>
        <v>0</v>
      </c>
      <c r="BS20" s="131"/>
      <c r="BT20" s="126">
        <f t="shared" ref="BT20:BT33" si="94">SUM(AO20+AX20+BG20+BP20)</f>
        <v>0</v>
      </c>
      <c r="BU20" s="118">
        <f t="shared" ref="BU20:BU33" si="95">SUM(AJ20+AS20+BB20+BK20)</f>
        <v>0</v>
      </c>
      <c r="BV20" s="118">
        <f t="shared" ref="BV20:BV33" si="96">SUM(AL20+AU20+BD20+BM20)</f>
        <v>0</v>
      </c>
      <c r="BW20" s="118">
        <f t="shared" ref="BW20:BW33" si="97">SUM(AN20+AW20+BF20+BO20)</f>
        <v>0</v>
      </c>
      <c r="BX20" s="118">
        <f t="shared" ref="BX20:BX33" si="98">SUM(AQ20+AZ20+BI20+BR20)</f>
        <v>0</v>
      </c>
      <c r="BY20" s="121"/>
      <c r="BZ20" s="118"/>
      <c r="CA20" s="119"/>
      <c r="CB20" s="119"/>
      <c r="CC20" s="119"/>
      <c r="CD20" s="120"/>
      <c r="CE20" s="129"/>
      <c r="CF20" s="100">
        <f t="shared" ref="CF20:CG32" si="99">SUM(BY20+CA20+CC20)</f>
        <v>0</v>
      </c>
      <c r="CG20" s="96">
        <f t="shared" si="99"/>
        <v>0</v>
      </c>
      <c r="CH20" s="121"/>
      <c r="CI20" s="118"/>
      <c r="CJ20" s="119"/>
      <c r="CK20" s="119"/>
      <c r="CL20" s="119"/>
      <c r="CM20" s="120"/>
      <c r="CN20" s="129"/>
      <c r="CO20" s="100">
        <f t="shared" ref="CO20:CP33" si="100">SUM(CH20+CJ20+CL20)</f>
        <v>0</v>
      </c>
      <c r="CP20" s="219">
        <f t="shared" si="100"/>
        <v>0</v>
      </c>
      <c r="CQ20" s="227"/>
      <c r="CR20" s="100"/>
      <c r="CS20" s="100"/>
      <c r="CT20" s="100"/>
      <c r="CU20" s="100"/>
      <c r="CV20" s="100"/>
      <c r="CW20" s="223"/>
      <c r="CX20" s="100">
        <f t="shared" ref="CX20:CY33" si="101">SUM(CQ20+CS20+CU20)</f>
        <v>0</v>
      </c>
      <c r="CY20" s="230">
        <f t="shared" si="101"/>
        <v>0</v>
      </c>
      <c r="CZ20" s="118"/>
      <c r="DA20" s="118"/>
      <c r="DB20" s="119"/>
      <c r="DC20" s="119"/>
      <c r="DD20" s="119"/>
      <c r="DE20" s="120"/>
      <c r="DF20" s="129"/>
      <c r="DG20" s="100">
        <f t="shared" ref="DG20:DH33" si="102">SUM(CZ20+DB20+DD20)</f>
        <v>0</v>
      </c>
      <c r="DH20" s="96">
        <f t="shared" si="102"/>
        <v>0</v>
      </c>
      <c r="DI20" s="131"/>
      <c r="DJ20" s="126">
        <f t="shared" ref="DJ20:DJ33" si="103">SUM(CE20+CN20+CW20+DF20)</f>
        <v>0</v>
      </c>
      <c r="DK20" s="118">
        <f t="shared" ref="DK20:DK33" si="104">SUM(BZ20+CI20+CR20+DA20)</f>
        <v>0</v>
      </c>
      <c r="DL20" s="119">
        <f t="shared" ref="DL20:DL33" si="105">SUM(CB20+CK20+CT20+DC20)</f>
        <v>0</v>
      </c>
      <c r="DM20" s="119">
        <f t="shared" ref="DM20:DM33" si="106">SUM(CD20+CM20+CV20+DE20)</f>
        <v>0</v>
      </c>
      <c r="DN20" s="96">
        <f t="shared" ref="DN20:DN33" si="107">SUM(CG20+CP20+CY20+DH20)</f>
        <v>0</v>
      </c>
      <c r="DO20" s="121"/>
      <c r="DP20" s="118"/>
      <c r="DQ20" s="119"/>
      <c r="DR20" s="119"/>
      <c r="DS20" s="119"/>
      <c r="DT20" s="120"/>
      <c r="DU20" s="129"/>
      <c r="DV20" s="100">
        <f t="shared" ref="DV20:DW33" si="108">SUM(DO20+DQ20+DS20)</f>
        <v>0</v>
      </c>
      <c r="DW20" s="96">
        <f t="shared" si="108"/>
        <v>0</v>
      </c>
      <c r="DX20" s="121"/>
      <c r="DY20" s="118"/>
      <c r="DZ20" s="119"/>
      <c r="EA20" s="119"/>
      <c r="EB20" s="119"/>
      <c r="EC20" s="120"/>
      <c r="ED20" s="129"/>
      <c r="EE20" s="100">
        <f t="shared" si="22"/>
        <v>0</v>
      </c>
      <c r="EF20" s="219">
        <f t="shared" si="22"/>
        <v>0</v>
      </c>
      <c r="EG20" s="227"/>
      <c r="EH20" s="100"/>
      <c r="EI20" s="100"/>
      <c r="EJ20" s="100"/>
      <c r="EK20" s="100"/>
      <c r="EL20" s="219"/>
      <c r="EM20" s="239"/>
      <c r="EN20" s="100">
        <f t="shared" ref="EN20:EO33" si="109">SUM(EG20+EI20+EK20)</f>
        <v>0</v>
      </c>
      <c r="EO20" s="96">
        <f t="shared" si="109"/>
        <v>0</v>
      </c>
      <c r="EP20" s="118"/>
      <c r="EQ20" s="118"/>
      <c r="ER20" s="119"/>
      <c r="ES20" s="119"/>
      <c r="ET20" s="119"/>
      <c r="EU20" s="120"/>
      <c r="EV20" s="129"/>
      <c r="EW20" s="100">
        <f t="shared" ref="EW20:EX33" si="110">SUM(EP20+ER20+ET20)</f>
        <v>0</v>
      </c>
      <c r="EX20" s="96">
        <f t="shared" si="110"/>
        <v>0</v>
      </c>
      <c r="EY20" s="131"/>
      <c r="EZ20" s="126">
        <f t="shared" ref="EZ20:EZ33" si="111">SUM(DU20+ED20+EM20+EV20)</f>
        <v>0</v>
      </c>
      <c r="FA20" s="118">
        <f t="shared" ref="FA20:FA33" si="112">SUM(DP20+DY20+EH20+EQ20)</f>
        <v>0</v>
      </c>
      <c r="FB20" s="119">
        <f t="shared" ref="FB20:FB33" si="113">SUM(DR20+EA20+EJ20+ES20)</f>
        <v>0</v>
      </c>
      <c r="FC20" s="119">
        <f t="shared" ref="FC20:FC33" si="114">SUM(DT20+EC20+EL20+EU20)</f>
        <v>0</v>
      </c>
      <c r="FD20" s="96">
        <f t="shared" ref="FD20:FD33" si="115">SUM(DW20+EF20+EO20+EX20)</f>
        <v>0</v>
      </c>
      <c r="FE20" s="121"/>
      <c r="FF20" s="118"/>
      <c r="FG20" s="119"/>
      <c r="FH20" s="119"/>
      <c r="FI20" s="119"/>
      <c r="FJ20" s="120"/>
      <c r="FK20" s="129"/>
      <c r="FL20" s="100">
        <f t="shared" ref="FL20:FM33" si="116">SUM(FE20+FG20+FI20)</f>
        <v>0</v>
      </c>
      <c r="FM20" s="96">
        <f t="shared" si="116"/>
        <v>0</v>
      </c>
      <c r="FN20" s="121"/>
      <c r="FO20" s="118"/>
      <c r="FP20" s="119"/>
      <c r="FQ20" s="119"/>
      <c r="FR20" s="119"/>
      <c r="FS20" s="120"/>
      <c r="FT20" s="129"/>
      <c r="FU20" s="100">
        <f t="shared" ref="FU20:FV33" si="117">SUM(FN20+FP20+FR20)</f>
        <v>0</v>
      </c>
      <c r="FV20" s="219">
        <f t="shared" si="117"/>
        <v>0</v>
      </c>
      <c r="FW20" s="227"/>
      <c r="FX20" s="100"/>
      <c r="FY20" s="100"/>
      <c r="FZ20" s="100"/>
      <c r="GA20" s="100"/>
      <c r="GB20" s="219"/>
      <c r="GC20" s="227"/>
      <c r="GD20" s="100">
        <f t="shared" ref="GD20:GE33" si="118">SUM(FW20+FY20+GA20)</f>
        <v>0</v>
      </c>
      <c r="GE20" s="96">
        <f t="shared" si="118"/>
        <v>0</v>
      </c>
      <c r="GF20" s="118"/>
      <c r="GG20" s="118"/>
      <c r="GH20" s="119"/>
      <c r="GI20" s="119"/>
      <c r="GJ20" s="119"/>
      <c r="GK20" s="120"/>
      <c r="GL20" s="129"/>
      <c r="GM20" s="100">
        <f t="shared" ref="GM20:GN33" si="119">SUM(GF20+GH20+GJ20)</f>
        <v>0</v>
      </c>
      <c r="GN20" s="219">
        <f t="shared" si="119"/>
        <v>0</v>
      </c>
      <c r="GO20" s="232"/>
      <c r="GP20" s="126">
        <f t="shared" si="34"/>
        <v>0</v>
      </c>
      <c r="GQ20" s="118">
        <f t="shared" si="35"/>
        <v>0</v>
      </c>
      <c r="GR20" s="119">
        <f t="shared" si="36"/>
        <v>0</v>
      </c>
      <c r="GS20" s="119">
        <f t="shared" si="37"/>
        <v>0</v>
      </c>
      <c r="GT20" s="96">
        <f t="shared" si="38"/>
        <v>0</v>
      </c>
      <c r="GU20" s="97"/>
      <c r="GV20" s="97"/>
      <c r="GW20" s="98"/>
      <c r="GX20" s="98"/>
      <c r="GY20" s="98"/>
      <c r="GZ20" s="99"/>
      <c r="HA20" s="129"/>
      <c r="HB20" s="100">
        <f t="shared" ref="HB20:HC33" si="120">SUM(GU20+GW20+GY20)</f>
        <v>0</v>
      </c>
      <c r="HC20" s="96">
        <f t="shared" si="120"/>
        <v>0</v>
      </c>
      <c r="HD20" s="131"/>
      <c r="HE20" s="126">
        <f t="shared" ref="HE20:HE33" si="121">SUM(HA20)</f>
        <v>0</v>
      </c>
      <c r="HF20" s="312">
        <f t="shared" ref="HF20:HF33" si="122">SUM(GV20)</f>
        <v>0</v>
      </c>
      <c r="HG20" s="313">
        <f t="shared" ref="HG20:HG33" si="123">SUM(GX20)</f>
        <v>0</v>
      </c>
      <c r="HH20" s="313">
        <f t="shared" ref="HH20:HH33" si="124">SUM(GZ20)</f>
        <v>0</v>
      </c>
      <c r="HI20" s="96">
        <f t="shared" ref="HI20:HI33" si="125">SUM(HC20)</f>
        <v>0</v>
      </c>
      <c r="HJ20" s="121">
        <f t="shared" si="45"/>
        <v>0</v>
      </c>
      <c r="HK20" s="118">
        <f t="shared" si="46"/>
        <v>0</v>
      </c>
      <c r="HL20" s="119">
        <f t="shared" si="46"/>
        <v>0</v>
      </c>
      <c r="HM20" s="119">
        <f t="shared" si="46"/>
        <v>0</v>
      </c>
      <c r="HN20" s="119">
        <f t="shared" si="46"/>
        <v>0</v>
      </c>
      <c r="HO20" s="120">
        <f t="shared" si="2"/>
        <v>0</v>
      </c>
      <c r="HP20" s="129">
        <f t="shared" si="47"/>
        <v>0</v>
      </c>
      <c r="HQ20" s="100">
        <f t="shared" ref="HQ20:HR33" si="126">SUM(HJ20+HL20+HN20)</f>
        <v>0</v>
      </c>
      <c r="HR20" s="96">
        <f t="shared" si="126"/>
        <v>0</v>
      </c>
      <c r="HS20" s="121">
        <f t="shared" si="49"/>
        <v>0</v>
      </c>
      <c r="HT20" s="118">
        <f t="shared" si="49"/>
        <v>0</v>
      </c>
      <c r="HU20" s="119">
        <f t="shared" si="49"/>
        <v>0</v>
      </c>
      <c r="HV20" s="119">
        <f t="shared" si="49"/>
        <v>0</v>
      </c>
      <c r="HW20" s="119">
        <f t="shared" si="49"/>
        <v>0</v>
      </c>
      <c r="HX20" s="120">
        <f t="shared" si="49"/>
        <v>0</v>
      </c>
      <c r="HY20" s="129">
        <f t="shared" si="49"/>
        <v>0</v>
      </c>
      <c r="HZ20" s="100">
        <f t="shared" ref="HZ20:IA33" si="127">SUM(HS20+HU20+HW20)</f>
        <v>0</v>
      </c>
      <c r="IA20" s="96">
        <f t="shared" si="127"/>
        <v>0</v>
      </c>
      <c r="IB20" s="121">
        <f t="shared" si="50"/>
        <v>0</v>
      </c>
      <c r="IC20" s="118">
        <f t="shared" si="50"/>
        <v>0</v>
      </c>
      <c r="ID20" s="119">
        <f t="shared" si="50"/>
        <v>0</v>
      </c>
      <c r="IE20" s="119">
        <f t="shared" si="50"/>
        <v>0</v>
      </c>
      <c r="IF20" s="119">
        <f t="shared" si="50"/>
        <v>0</v>
      </c>
      <c r="IG20" s="120">
        <f t="shared" si="50"/>
        <v>0</v>
      </c>
      <c r="IH20" s="129">
        <f t="shared" si="50"/>
        <v>0</v>
      </c>
      <c r="II20" s="100">
        <f t="shared" si="60"/>
        <v>0</v>
      </c>
      <c r="IJ20" s="219">
        <f t="shared" si="60"/>
        <v>0</v>
      </c>
      <c r="IK20" s="227">
        <f t="shared" si="61"/>
        <v>0</v>
      </c>
      <c r="IL20" s="100">
        <f t="shared" si="89"/>
        <v>0</v>
      </c>
      <c r="IM20" s="100">
        <f t="shared" si="89"/>
        <v>0</v>
      </c>
      <c r="IN20" s="100">
        <f t="shared" ref="IM20:IQ33" si="128">SUM(BD20+CT20+EJ20+FZ20)</f>
        <v>0</v>
      </c>
      <c r="IO20" s="100">
        <f t="shared" si="128"/>
        <v>0</v>
      </c>
      <c r="IP20" s="219">
        <f t="shared" si="128"/>
        <v>0</v>
      </c>
      <c r="IQ20" s="227">
        <f t="shared" si="128"/>
        <v>0</v>
      </c>
      <c r="IR20" s="100">
        <f t="shared" si="62"/>
        <v>0</v>
      </c>
      <c r="IS20" s="96">
        <f t="shared" si="62"/>
        <v>0</v>
      </c>
      <c r="IT20" s="232">
        <f t="shared" si="63"/>
        <v>0</v>
      </c>
      <c r="IU20" s="126">
        <f t="shared" si="64"/>
        <v>0</v>
      </c>
      <c r="IV20" s="119">
        <f t="shared" si="65"/>
        <v>0</v>
      </c>
      <c r="IW20" s="119">
        <f t="shared" si="66"/>
        <v>0</v>
      </c>
      <c r="IX20" s="119">
        <f t="shared" si="67"/>
        <v>0</v>
      </c>
      <c r="IY20" s="314">
        <f t="shared" si="68"/>
        <v>0</v>
      </c>
    </row>
    <row r="21" spans="1:259" ht="18.75" customHeight="1" thickBot="1" x14ac:dyDescent="0.25">
      <c r="A21" s="121">
        <v>11</v>
      </c>
      <c r="B21" s="332" t="s">
        <v>327</v>
      </c>
      <c r="C21" s="413">
        <v>850</v>
      </c>
      <c r="D21" s="410">
        <v>646</v>
      </c>
      <c r="E21" s="411">
        <v>115</v>
      </c>
      <c r="F21" s="411">
        <v>47</v>
      </c>
      <c r="G21" s="411">
        <v>2</v>
      </c>
      <c r="H21" s="411"/>
      <c r="I21" s="411"/>
      <c r="J21" s="411"/>
      <c r="K21" s="411">
        <v>8</v>
      </c>
      <c r="L21" s="411"/>
      <c r="M21" s="411"/>
      <c r="N21" s="411">
        <v>1</v>
      </c>
      <c r="O21" s="411">
        <v>8</v>
      </c>
      <c r="P21" s="411"/>
      <c r="Q21" s="411">
        <v>19</v>
      </c>
      <c r="R21" s="411">
        <v>2</v>
      </c>
      <c r="S21" s="411"/>
      <c r="T21" s="411"/>
      <c r="U21" s="411"/>
      <c r="V21" s="411"/>
      <c r="W21" s="412">
        <v>2</v>
      </c>
      <c r="X21" s="410"/>
      <c r="Y21" s="411"/>
      <c r="Z21" s="411"/>
      <c r="AA21" s="411"/>
      <c r="AB21" s="411"/>
      <c r="AC21" s="411"/>
      <c r="AD21" s="411"/>
      <c r="AE21" s="411"/>
      <c r="AF21" s="411"/>
      <c r="AG21" s="411"/>
      <c r="AH21" s="412"/>
      <c r="AI21" s="402"/>
      <c r="AJ21" s="118"/>
      <c r="AK21" s="119"/>
      <c r="AL21" s="119"/>
      <c r="AM21" s="119"/>
      <c r="AN21" s="120"/>
      <c r="AO21" s="129"/>
      <c r="AP21" s="100">
        <f t="shared" ref="AP21:AQ24" si="129">SUM(AI21+AK21+AM21)</f>
        <v>0</v>
      </c>
      <c r="AQ21" s="96">
        <f t="shared" si="129"/>
        <v>0</v>
      </c>
      <c r="AR21" s="121"/>
      <c r="AS21" s="118"/>
      <c r="AT21" s="119"/>
      <c r="AU21" s="119"/>
      <c r="AV21" s="119"/>
      <c r="AW21" s="120"/>
      <c r="AX21" s="129"/>
      <c r="AY21" s="100">
        <f t="shared" ref="AY21:AZ24" si="130">SUM(AR21+AT21+AV21)</f>
        <v>0</v>
      </c>
      <c r="AZ21" s="219">
        <f t="shared" si="130"/>
        <v>0</v>
      </c>
      <c r="BA21" s="227"/>
      <c r="BB21" s="100"/>
      <c r="BC21" s="100"/>
      <c r="BD21" s="100"/>
      <c r="BE21" s="100"/>
      <c r="BF21" s="100"/>
      <c r="BG21" s="100"/>
      <c r="BH21" s="403">
        <f t="shared" si="7"/>
        <v>0</v>
      </c>
      <c r="BI21" s="404">
        <f t="shared" si="7"/>
        <v>0</v>
      </c>
      <c r="BJ21" s="118">
        <v>1</v>
      </c>
      <c r="BK21" s="118">
        <v>15</v>
      </c>
      <c r="BL21" s="119">
        <v>1</v>
      </c>
      <c r="BM21" s="119">
        <v>15</v>
      </c>
      <c r="BN21" s="119"/>
      <c r="BO21" s="120"/>
      <c r="BP21" s="129">
        <v>1</v>
      </c>
      <c r="BQ21" s="100">
        <f t="shared" si="8"/>
        <v>2</v>
      </c>
      <c r="BR21" s="96">
        <f t="shared" si="8"/>
        <v>30</v>
      </c>
      <c r="BS21" s="131">
        <v>1</v>
      </c>
      <c r="BT21" s="126">
        <f>SUM(AO21+AX21+BG21+BP21)</f>
        <v>1</v>
      </c>
      <c r="BU21" s="118">
        <f>SUM(AJ21+AS21+BB21+BK21)</f>
        <v>15</v>
      </c>
      <c r="BV21" s="118">
        <f>SUM(AL21+AU21+BD21+BM21)</f>
        <v>15</v>
      </c>
      <c r="BW21" s="118">
        <f>SUM(AN21+AW21+BF21+BO21)</f>
        <v>0</v>
      </c>
      <c r="BX21" s="118">
        <f>SUM(AQ21+AZ21+BI21+BR21)</f>
        <v>30</v>
      </c>
      <c r="BY21" s="121"/>
      <c r="BZ21" s="118"/>
      <c r="CA21" s="119"/>
      <c r="CB21" s="119"/>
      <c r="CC21" s="119"/>
      <c r="CD21" s="120"/>
      <c r="CE21" s="129"/>
      <c r="CF21" s="100">
        <f t="shared" ref="CF21:CG24" si="131">SUM(BY21+CA21+CC21)</f>
        <v>0</v>
      </c>
      <c r="CG21" s="96">
        <f t="shared" si="131"/>
        <v>0</v>
      </c>
      <c r="CH21" s="121"/>
      <c r="CI21" s="118"/>
      <c r="CJ21" s="119"/>
      <c r="CK21" s="119"/>
      <c r="CL21" s="119"/>
      <c r="CM21" s="120"/>
      <c r="CN21" s="129"/>
      <c r="CO21" s="100">
        <f t="shared" ref="CO21:CP24" si="132">SUM(CH21+CJ21+CL21)</f>
        <v>0</v>
      </c>
      <c r="CP21" s="219">
        <f t="shared" si="132"/>
        <v>0</v>
      </c>
      <c r="CQ21" s="227"/>
      <c r="CR21" s="100"/>
      <c r="CS21" s="100"/>
      <c r="CT21" s="100"/>
      <c r="CU21" s="100"/>
      <c r="CV21" s="100"/>
      <c r="CW21" s="223"/>
      <c r="CX21" s="100">
        <f t="shared" ref="CX21:CY24" si="133">SUM(CQ21+CS21+CU21)</f>
        <v>0</v>
      </c>
      <c r="CY21" s="230">
        <f t="shared" si="133"/>
        <v>0</v>
      </c>
      <c r="CZ21" s="118"/>
      <c r="DA21" s="118"/>
      <c r="DB21" s="119">
        <v>1</v>
      </c>
      <c r="DC21" s="119">
        <v>15</v>
      </c>
      <c r="DD21" s="119"/>
      <c r="DE21" s="120"/>
      <c r="DF21" s="129">
        <v>1</v>
      </c>
      <c r="DG21" s="100">
        <f t="shared" ref="DG21:DH24" si="134">SUM(CZ21+DB21+DD21)</f>
        <v>1</v>
      </c>
      <c r="DH21" s="96">
        <f t="shared" si="134"/>
        <v>15</v>
      </c>
      <c r="DI21" s="131">
        <v>1</v>
      </c>
      <c r="DJ21" s="126">
        <f>SUM(CE21+CN21+CW21+DF21)</f>
        <v>1</v>
      </c>
      <c r="DK21" s="118">
        <f>SUM(BZ21+CI21+CR21+DA21)</f>
        <v>0</v>
      </c>
      <c r="DL21" s="119">
        <f>SUM(CB21+CK21+CT21+DC21)</f>
        <v>15</v>
      </c>
      <c r="DM21" s="119">
        <f>SUM(CD21+CM21+CV21+DE21)</f>
        <v>0</v>
      </c>
      <c r="DN21" s="96">
        <f>SUM(CG21+CP21+CY21+DH21)</f>
        <v>15</v>
      </c>
      <c r="DO21" s="121"/>
      <c r="DP21" s="118"/>
      <c r="DQ21" s="119"/>
      <c r="DR21" s="119"/>
      <c r="DS21" s="119"/>
      <c r="DT21" s="120"/>
      <c r="DU21" s="129"/>
      <c r="DV21" s="100">
        <f t="shared" ref="DV21:DW24" si="135">SUM(DO21+DQ21+DS21)</f>
        <v>0</v>
      </c>
      <c r="DW21" s="96">
        <f t="shared" si="135"/>
        <v>0</v>
      </c>
      <c r="DX21" s="121"/>
      <c r="DY21" s="118"/>
      <c r="DZ21" s="119"/>
      <c r="EA21" s="119"/>
      <c r="EB21" s="119"/>
      <c r="EC21" s="120"/>
      <c r="ED21" s="129"/>
      <c r="EE21" s="100">
        <f t="shared" si="22"/>
        <v>0</v>
      </c>
      <c r="EF21" s="219">
        <f t="shared" si="22"/>
        <v>0</v>
      </c>
      <c r="EG21" s="227"/>
      <c r="EH21" s="100"/>
      <c r="EI21" s="100"/>
      <c r="EJ21" s="100"/>
      <c r="EK21" s="100"/>
      <c r="EL21" s="219"/>
      <c r="EM21" s="236"/>
      <c r="EN21" s="237">
        <f t="shared" ref="EN21:EO24" si="136">SUM(EG21+EI21+EK21)</f>
        <v>0</v>
      </c>
      <c r="EO21" s="238">
        <f t="shared" si="136"/>
        <v>0</v>
      </c>
      <c r="EP21" s="118">
        <v>1</v>
      </c>
      <c r="EQ21" s="118">
        <v>15</v>
      </c>
      <c r="ER21" s="119"/>
      <c r="ES21" s="119"/>
      <c r="ET21" s="119"/>
      <c r="EU21" s="120"/>
      <c r="EV21" s="129">
        <v>1</v>
      </c>
      <c r="EW21" s="100">
        <f t="shared" ref="EW21:EX24" si="137">SUM(EP21+ER21+ET21)</f>
        <v>1</v>
      </c>
      <c r="EX21" s="96">
        <f t="shared" si="137"/>
        <v>15</v>
      </c>
      <c r="EY21" s="131">
        <v>1</v>
      </c>
      <c r="EZ21" s="126">
        <f>SUM(DU21+ED21+EM21+EV21)</f>
        <v>1</v>
      </c>
      <c r="FA21" s="118">
        <f>SUM(DP21+DY21+EH21+EQ21)</f>
        <v>15</v>
      </c>
      <c r="FB21" s="119">
        <f>SUM(DR21+EA21+EJ21+ES21)</f>
        <v>0</v>
      </c>
      <c r="FC21" s="119">
        <f>SUM(DT21+EC21+EL21+EU21)</f>
        <v>0</v>
      </c>
      <c r="FD21" s="96">
        <f>SUM(DW21+EF21+EO21+EX21)</f>
        <v>15</v>
      </c>
      <c r="FE21" s="121"/>
      <c r="FF21" s="118"/>
      <c r="FG21" s="119"/>
      <c r="FH21" s="119"/>
      <c r="FI21" s="119"/>
      <c r="FJ21" s="120"/>
      <c r="FK21" s="129"/>
      <c r="FL21" s="100">
        <f t="shared" ref="FL21:FM24" si="138">SUM(FE21+FG21+FI21)</f>
        <v>0</v>
      </c>
      <c r="FM21" s="96">
        <f t="shared" si="138"/>
        <v>0</v>
      </c>
      <c r="FN21" s="121"/>
      <c r="FO21" s="118"/>
      <c r="FP21" s="119"/>
      <c r="FQ21" s="119"/>
      <c r="FR21" s="119"/>
      <c r="FS21" s="120"/>
      <c r="FT21" s="129"/>
      <c r="FU21" s="100">
        <f t="shared" ref="FU21:FV24" si="139">SUM(FN21+FP21+FR21)</f>
        <v>0</v>
      </c>
      <c r="FV21" s="219">
        <f t="shared" si="139"/>
        <v>0</v>
      </c>
      <c r="FW21" s="227"/>
      <c r="FX21" s="100"/>
      <c r="FY21" s="100"/>
      <c r="FZ21" s="100"/>
      <c r="GA21" s="100"/>
      <c r="GB21" s="219"/>
      <c r="GC21" s="227"/>
      <c r="GD21" s="100">
        <f t="shared" ref="GD21:GE24" si="140">SUM(FW21+FY21+GA21)</f>
        <v>0</v>
      </c>
      <c r="GE21" s="96">
        <f t="shared" si="140"/>
        <v>0</v>
      </c>
      <c r="GF21" s="118"/>
      <c r="GG21" s="118"/>
      <c r="GH21" s="119"/>
      <c r="GI21" s="119"/>
      <c r="GJ21" s="119"/>
      <c r="GK21" s="120"/>
      <c r="GL21" s="129"/>
      <c r="GM21" s="100">
        <f t="shared" ref="GM21:GN24" si="141">SUM(GF21+GH21+GJ21)</f>
        <v>0</v>
      </c>
      <c r="GN21" s="219">
        <f t="shared" si="141"/>
        <v>0</v>
      </c>
      <c r="GO21" s="232"/>
      <c r="GP21" s="126">
        <f t="shared" si="34"/>
        <v>0</v>
      </c>
      <c r="GQ21" s="118">
        <f>SUM(FF21+FO21++GG21)</f>
        <v>0</v>
      </c>
      <c r="GR21" s="119">
        <f>SUM(FH21+FQ21+GI21)</f>
        <v>0</v>
      </c>
      <c r="GS21" s="119">
        <f>SUM(FJ21+FS21+GK21)</f>
        <v>0</v>
      </c>
      <c r="GT21" s="96">
        <f>SUM(FM21+FV21+GN21)</f>
        <v>0</v>
      </c>
      <c r="GU21" s="14"/>
      <c r="GV21" s="14"/>
      <c r="GW21" s="405"/>
      <c r="GX21" s="405"/>
      <c r="GY21" s="405"/>
      <c r="GZ21" s="9"/>
      <c r="HA21" s="129"/>
      <c r="HB21" s="100">
        <f t="shared" ref="HB21:HC24" si="142">SUM(GU21+GW21+GY21)</f>
        <v>0</v>
      </c>
      <c r="HC21" s="96">
        <f t="shared" si="142"/>
        <v>0</v>
      </c>
      <c r="HD21" s="131"/>
      <c r="HE21" s="126">
        <f>SUM(HA21)</f>
        <v>0</v>
      </c>
      <c r="HF21" s="406">
        <f>SUM(GV21)</f>
        <v>0</v>
      </c>
      <c r="HG21" s="407">
        <f>SUM(GX21)</f>
        <v>0</v>
      </c>
      <c r="HH21" s="407">
        <f>SUM(GZ21)</f>
        <v>0</v>
      </c>
      <c r="HI21" s="408">
        <f>SUM(HC21)</f>
        <v>0</v>
      </c>
      <c r="HJ21" s="121">
        <f t="shared" si="45"/>
        <v>0</v>
      </c>
      <c r="HK21" s="118">
        <f t="shared" si="46"/>
        <v>0</v>
      </c>
      <c r="HL21" s="119">
        <f t="shared" si="46"/>
        <v>0</v>
      </c>
      <c r="HM21" s="119">
        <f t="shared" si="46"/>
        <v>0</v>
      </c>
      <c r="HN21" s="119">
        <f t="shared" si="46"/>
        <v>0</v>
      </c>
      <c r="HO21" s="120">
        <f t="shared" si="2"/>
        <v>0</v>
      </c>
      <c r="HP21" s="129">
        <f t="shared" si="47"/>
        <v>0</v>
      </c>
      <c r="HQ21" s="100">
        <f t="shared" ref="HQ21:HR24" si="143">SUM(HJ21+HL21+HN21)</f>
        <v>0</v>
      </c>
      <c r="HR21" s="96">
        <f t="shared" si="143"/>
        <v>0</v>
      </c>
      <c r="HS21" s="121">
        <f t="shared" si="49"/>
        <v>0</v>
      </c>
      <c r="HT21" s="118">
        <f t="shared" si="49"/>
        <v>0</v>
      </c>
      <c r="HU21" s="119">
        <f t="shared" si="49"/>
        <v>0</v>
      </c>
      <c r="HV21" s="119">
        <f t="shared" si="49"/>
        <v>0</v>
      </c>
      <c r="HW21" s="119">
        <f t="shared" si="49"/>
        <v>0</v>
      </c>
      <c r="HX21" s="120">
        <f t="shared" si="49"/>
        <v>0</v>
      </c>
      <c r="HY21" s="129">
        <f t="shared" si="49"/>
        <v>0</v>
      </c>
      <c r="HZ21" s="100">
        <f t="shared" ref="HZ21:IA24" si="144">SUM(HS21+HU21+HW21)</f>
        <v>0</v>
      </c>
      <c r="IA21" s="96">
        <f t="shared" si="144"/>
        <v>0</v>
      </c>
      <c r="IB21" s="121">
        <f t="shared" si="50"/>
        <v>2</v>
      </c>
      <c r="IC21" s="118">
        <f t="shared" si="50"/>
        <v>30</v>
      </c>
      <c r="ID21" s="119">
        <f t="shared" si="50"/>
        <v>2</v>
      </c>
      <c r="IE21" s="119">
        <f t="shared" si="50"/>
        <v>30</v>
      </c>
      <c r="IF21" s="119">
        <f t="shared" si="50"/>
        <v>0</v>
      </c>
      <c r="IG21" s="120">
        <f t="shared" si="50"/>
        <v>0</v>
      </c>
      <c r="IH21" s="129">
        <f t="shared" si="50"/>
        <v>3</v>
      </c>
      <c r="II21" s="100">
        <f t="shared" ref="II21:IJ24" si="145">SUM(IB21+ID21+IF21)</f>
        <v>4</v>
      </c>
      <c r="IJ21" s="219">
        <f t="shared" si="145"/>
        <v>60</v>
      </c>
      <c r="IK21" s="227">
        <f>+SUM(BA21+CQ21+EG21+FW21)</f>
        <v>0</v>
      </c>
      <c r="IL21" s="100">
        <f>SUM(BB21+CR21+EH21+FX21)</f>
        <v>0</v>
      </c>
      <c r="IM21" s="100">
        <f t="shared" si="89"/>
        <v>0</v>
      </c>
      <c r="IN21" s="100">
        <f>SUM(BD21+CT21+EJ21+FZ21)</f>
        <v>0</v>
      </c>
      <c r="IO21" s="100">
        <f>SUM(BE21+CU21+EK21+GA21)</f>
        <v>0</v>
      </c>
      <c r="IP21" s="219">
        <f>SUM(BF21+CV21+EL21+GB21)</f>
        <v>0</v>
      </c>
      <c r="IQ21" s="227">
        <f>SUM(BG21+CW21+EM21+GC21)</f>
        <v>0</v>
      </c>
      <c r="IR21" s="100">
        <f t="shared" ref="IR21:IS24" si="146">SUM(IK21+IM21+IO21)</f>
        <v>0</v>
      </c>
      <c r="IS21" s="96">
        <f t="shared" si="146"/>
        <v>0</v>
      </c>
      <c r="IT21" s="232">
        <f>SUM(BS21+DI21+EY21+GO21+HD21)</f>
        <v>3</v>
      </c>
      <c r="IU21" s="126">
        <f>SUM(HE21+HP21+HY21+IH21+IQ21)</f>
        <v>3</v>
      </c>
      <c r="IV21" s="119">
        <f>SUM(HF21+HK21+HT21+IC21+IL21)</f>
        <v>30</v>
      </c>
      <c r="IW21" s="119">
        <f>SUM(HG21+HM21+HV21+IE21+IN21)</f>
        <v>30</v>
      </c>
      <c r="IX21" s="119">
        <f>SUM(HH21+HO21+HX21+IG21+IP21)</f>
        <v>0</v>
      </c>
      <c r="IY21" s="409">
        <f>SUM(IX21+IW21+IV21)</f>
        <v>60</v>
      </c>
    </row>
    <row r="22" spans="1:259" ht="18.75" customHeight="1" thickBot="1" x14ac:dyDescent="0.25">
      <c r="A22" s="315">
        <v>12</v>
      </c>
      <c r="B22" s="400" t="s">
        <v>329</v>
      </c>
      <c r="C22" s="413">
        <v>793</v>
      </c>
      <c r="D22" s="410">
        <v>567</v>
      </c>
      <c r="E22" s="411">
        <v>114</v>
      </c>
      <c r="F22" s="411">
        <v>74</v>
      </c>
      <c r="G22" s="411">
        <v>2</v>
      </c>
      <c r="H22" s="411">
        <v>1</v>
      </c>
      <c r="I22" s="411"/>
      <c r="J22" s="411"/>
      <c r="K22" s="411">
        <v>7</v>
      </c>
      <c r="L22" s="411"/>
      <c r="M22" s="411"/>
      <c r="N22" s="411"/>
      <c r="O22" s="411">
        <v>7</v>
      </c>
      <c r="P22" s="411">
        <v>9</v>
      </c>
      <c r="Q22" s="411">
        <v>3</v>
      </c>
      <c r="R22" s="411">
        <v>1</v>
      </c>
      <c r="S22" s="411"/>
      <c r="T22" s="411"/>
      <c r="U22" s="411"/>
      <c r="V22" s="411"/>
      <c r="W22" s="412">
        <v>6</v>
      </c>
      <c r="X22" s="410"/>
      <c r="Y22" s="411"/>
      <c r="Z22" s="411"/>
      <c r="AA22" s="411"/>
      <c r="AB22" s="411"/>
      <c r="AC22" s="411"/>
      <c r="AD22" s="411">
        <v>2</v>
      </c>
      <c r="AE22" s="411"/>
      <c r="AF22" s="411"/>
      <c r="AG22" s="411"/>
      <c r="AH22" s="412"/>
      <c r="AI22" s="402"/>
      <c r="AJ22" s="118"/>
      <c r="AK22" s="119"/>
      <c r="AL22" s="119"/>
      <c r="AM22" s="119"/>
      <c r="AN22" s="120"/>
      <c r="AO22" s="129"/>
      <c r="AP22" s="100">
        <f t="shared" si="129"/>
        <v>0</v>
      </c>
      <c r="AQ22" s="96">
        <f t="shared" si="129"/>
        <v>0</v>
      </c>
      <c r="AR22" s="121"/>
      <c r="AS22" s="118"/>
      <c r="AT22" s="119"/>
      <c r="AU22" s="119"/>
      <c r="AV22" s="119"/>
      <c r="AW22" s="120"/>
      <c r="AX22" s="129"/>
      <c r="AY22" s="100">
        <f t="shared" si="130"/>
        <v>0</v>
      </c>
      <c r="AZ22" s="219">
        <f t="shared" si="130"/>
        <v>0</v>
      </c>
      <c r="BA22" s="227"/>
      <c r="BB22" s="100"/>
      <c r="BC22" s="100">
        <v>5</v>
      </c>
      <c r="BD22" s="100">
        <v>15</v>
      </c>
      <c r="BE22" s="100"/>
      <c r="BF22" s="100"/>
      <c r="BG22" s="100">
        <v>1</v>
      </c>
      <c r="BH22" s="403">
        <f t="shared" si="7"/>
        <v>5</v>
      </c>
      <c r="BI22" s="418">
        <f t="shared" si="7"/>
        <v>15</v>
      </c>
      <c r="BJ22" s="118"/>
      <c r="BK22" s="118"/>
      <c r="BL22" s="119"/>
      <c r="BM22" s="119"/>
      <c r="BN22" s="119"/>
      <c r="BO22" s="120"/>
      <c r="BP22" s="129"/>
      <c r="BQ22" s="100">
        <v>0</v>
      </c>
      <c r="BR22" s="96">
        <v>0</v>
      </c>
      <c r="BS22" s="131">
        <v>1</v>
      </c>
      <c r="BT22" s="126">
        <f>SUM(AO22+AX22+BG22+BP22)</f>
        <v>1</v>
      </c>
      <c r="BU22" s="118">
        <f>SUM(AJ22+AS22+BB22+BK22)</f>
        <v>0</v>
      </c>
      <c r="BV22" s="118">
        <f>SUM(AL22+AU22+BD22+BM22)</f>
        <v>15</v>
      </c>
      <c r="BW22" s="118">
        <f>SUM(AN22+AW22+BF22+BO22)</f>
        <v>0</v>
      </c>
      <c r="BX22" s="118">
        <f>SUM(AQ22+AZ22+BI22+BR22)</f>
        <v>15</v>
      </c>
      <c r="BY22" s="121"/>
      <c r="BZ22" s="118"/>
      <c r="CA22" s="119"/>
      <c r="CB22" s="119"/>
      <c r="CC22" s="119"/>
      <c r="CD22" s="120"/>
      <c r="CE22" s="129"/>
      <c r="CF22" s="100">
        <f t="shared" si="131"/>
        <v>0</v>
      </c>
      <c r="CG22" s="96">
        <f t="shared" si="131"/>
        <v>0</v>
      </c>
      <c r="CH22" s="121"/>
      <c r="CI22" s="118"/>
      <c r="CJ22" s="119"/>
      <c r="CK22" s="119"/>
      <c r="CL22" s="119"/>
      <c r="CM22" s="120"/>
      <c r="CN22" s="129"/>
      <c r="CO22" s="100">
        <f t="shared" si="132"/>
        <v>0</v>
      </c>
      <c r="CP22" s="219">
        <f t="shared" si="132"/>
        <v>0</v>
      </c>
      <c r="CQ22" s="227"/>
      <c r="CR22" s="100"/>
      <c r="CS22" s="100"/>
      <c r="CT22" s="100"/>
      <c r="CU22" s="100"/>
      <c r="CV22" s="100"/>
      <c r="CW22" s="223"/>
      <c r="CX22" s="100">
        <f t="shared" si="133"/>
        <v>0</v>
      </c>
      <c r="CY22" s="419">
        <f t="shared" si="133"/>
        <v>0</v>
      </c>
      <c r="CZ22" s="118"/>
      <c r="DA22" s="118"/>
      <c r="DB22" s="119"/>
      <c r="DC22" s="119"/>
      <c r="DD22" s="119"/>
      <c r="DE22" s="120"/>
      <c r="DF22" s="129"/>
      <c r="DG22" s="100">
        <f t="shared" si="134"/>
        <v>0</v>
      </c>
      <c r="DH22" s="96">
        <f t="shared" si="134"/>
        <v>0</v>
      </c>
      <c r="DI22" s="131"/>
      <c r="DJ22" s="126">
        <f>SUM(CE22+CN22+CW22+DF22)</f>
        <v>0</v>
      </c>
      <c r="DK22" s="118">
        <f>SUM(BZ22+CI22+CR22+DA22)</f>
        <v>0</v>
      </c>
      <c r="DL22" s="119">
        <f>SUM(CB22+CK22+CT22+DC22)</f>
        <v>0</v>
      </c>
      <c r="DM22" s="119">
        <f>SUM(CD22+CM22+CV22+DE22)</f>
        <v>0</v>
      </c>
      <c r="DN22" s="96">
        <f>SUM(CG22+CP22+CY22+DH22)</f>
        <v>0</v>
      </c>
      <c r="DO22" s="121"/>
      <c r="DP22" s="118"/>
      <c r="DQ22" s="119"/>
      <c r="DR22" s="119"/>
      <c r="DS22" s="119"/>
      <c r="DT22" s="120"/>
      <c r="DU22" s="129"/>
      <c r="DV22" s="100">
        <f t="shared" si="135"/>
        <v>0</v>
      </c>
      <c r="DW22" s="96">
        <f t="shared" si="135"/>
        <v>0</v>
      </c>
      <c r="DX22" s="121"/>
      <c r="DY22" s="118"/>
      <c r="DZ22" s="119"/>
      <c r="EA22" s="119"/>
      <c r="EB22" s="119"/>
      <c r="EC22" s="120"/>
      <c r="ED22" s="129"/>
      <c r="EE22" s="100">
        <f t="shared" si="22"/>
        <v>0</v>
      </c>
      <c r="EF22" s="219">
        <f t="shared" si="22"/>
        <v>0</v>
      </c>
      <c r="EG22" s="227"/>
      <c r="EH22" s="100"/>
      <c r="EI22" s="100"/>
      <c r="EJ22" s="100"/>
      <c r="EK22" s="100"/>
      <c r="EL22" s="219"/>
      <c r="EM22" s="236"/>
      <c r="EN22" s="237">
        <f t="shared" si="136"/>
        <v>0</v>
      </c>
      <c r="EO22" s="238">
        <f t="shared" si="136"/>
        <v>0</v>
      </c>
      <c r="EP22" s="118"/>
      <c r="EQ22" s="118"/>
      <c r="ER22" s="119"/>
      <c r="ES22" s="119"/>
      <c r="ET22" s="119"/>
      <c r="EU22" s="120"/>
      <c r="EV22" s="129"/>
      <c r="EW22" s="100">
        <f t="shared" si="137"/>
        <v>0</v>
      </c>
      <c r="EX22" s="96">
        <f t="shared" si="137"/>
        <v>0</v>
      </c>
      <c r="EY22" s="131"/>
      <c r="EZ22" s="126">
        <f>SUM(DU22+ED22+EM22+EV22)</f>
        <v>0</v>
      </c>
      <c r="FA22" s="118">
        <f>SUM(DP22+DY22+EH22+EQ22)</f>
        <v>0</v>
      </c>
      <c r="FB22" s="119">
        <f>SUM(DR22+EA22+EJ22+ES22)</f>
        <v>0</v>
      </c>
      <c r="FC22" s="119">
        <f>SUM(DT22+EC22+EL22+EU22)</f>
        <v>0</v>
      </c>
      <c r="FD22" s="96">
        <f>SUM(DW22+EF22+EO22+EX22)</f>
        <v>0</v>
      </c>
      <c r="FE22" s="121"/>
      <c r="FF22" s="118"/>
      <c r="FG22" s="119"/>
      <c r="FH22" s="119"/>
      <c r="FI22" s="119"/>
      <c r="FJ22" s="120"/>
      <c r="FK22" s="129"/>
      <c r="FL22" s="100">
        <f t="shared" si="138"/>
        <v>0</v>
      </c>
      <c r="FM22" s="96">
        <f t="shared" si="138"/>
        <v>0</v>
      </c>
      <c r="FN22" s="121"/>
      <c r="FO22" s="118"/>
      <c r="FP22" s="119"/>
      <c r="FQ22" s="119"/>
      <c r="FR22" s="119"/>
      <c r="FS22" s="120"/>
      <c r="FT22" s="129"/>
      <c r="FU22" s="100">
        <f t="shared" si="139"/>
        <v>0</v>
      </c>
      <c r="FV22" s="219">
        <f t="shared" si="139"/>
        <v>0</v>
      </c>
      <c r="FW22" s="227"/>
      <c r="FX22" s="100"/>
      <c r="FY22" s="100"/>
      <c r="FZ22" s="100"/>
      <c r="GA22" s="100"/>
      <c r="GB22" s="219"/>
      <c r="GC22" s="227"/>
      <c r="GD22" s="100">
        <f t="shared" si="140"/>
        <v>0</v>
      </c>
      <c r="GE22" s="96">
        <f t="shared" si="140"/>
        <v>0</v>
      </c>
      <c r="GF22" s="118"/>
      <c r="GG22" s="118"/>
      <c r="GH22" s="119"/>
      <c r="GI22" s="119"/>
      <c r="GJ22" s="119"/>
      <c r="GK22" s="120"/>
      <c r="GL22" s="129"/>
      <c r="GM22" s="100">
        <f t="shared" si="141"/>
        <v>0</v>
      </c>
      <c r="GN22" s="219">
        <f t="shared" si="141"/>
        <v>0</v>
      </c>
      <c r="GO22" s="232"/>
      <c r="GP22" s="126">
        <f t="shared" si="34"/>
        <v>0</v>
      </c>
      <c r="GQ22" s="118">
        <f>SUM(FF22+FO22++GG22)</f>
        <v>0</v>
      </c>
      <c r="GR22" s="119">
        <f>SUM(FH22+FQ22+GI22)</f>
        <v>0</v>
      </c>
      <c r="GS22" s="119">
        <f>SUM(FJ22+FS22+GK22)</f>
        <v>0</v>
      </c>
      <c r="GT22" s="96">
        <f>SUM(FM22+FV22+GN22)</f>
        <v>0</v>
      </c>
      <c r="GU22" s="14"/>
      <c r="GV22" s="14"/>
      <c r="GW22" s="405"/>
      <c r="GX22" s="405"/>
      <c r="GY22" s="405"/>
      <c r="GZ22" s="9"/>
      <c r="HA22" s="129"/>
      <c r="HB22" s="100">
        <f t="shared" si="142"/>
        <v>0</v>
      </c>
      <c r="HC22" s="96">
        <f t="shared" si="142"/>
        <v>0</v>
      </c>
      <c r="HD22" s="131"/>
      <c r="HE22" s="126">
        <f>SUM(HA22)</f>
        <v>0</v>
      </c>
      <c r="HF22" s="406">
        <f>SUM(GV22)</f>
        <v>0</v>
      </c>
      <c r="HG22" s="407">
        <f>SUM(GX22)</f>
        <v>0</v>
      </c>
      <c r="HH22" s="407">
        <f>SUM(GZ22)</f>
        <v>0</v>
      </c>
      <c r="HI22" s="408">
        <f>SUM(HC22)</f>
        <v>0</v>
      </c>
      <c r="HJ22" s="121">
        <f t="shared" si="45"/>
        <v>0</v>
      </c>
      <c r="HK22" s="118">
        <f t="shared" si="46"/>
        <v>0</v>
      </c>
      <c r="HL22" s="119">
        <f t="shared" si="46"/>
        <v>0</v>
      </c>
      <c r="HM22" s="119">
        <f t="shared" si="46"/>
        <v>0</v>
      </c>
      <c r="HN22" s="119">
        <f t="shared" si="46"/>
        <v>0</v>
      </c>
      <c r="HO22" s="120">
        <f t="shared" si="2"/>
        <v>0</v>
      </c>
      <c r="HP22" s="129">
        <f t="shared" si="47"/>
        <v>0</v>
      </c>
      <c r="HQ22" s="100">
        <f t="shared" si="143"/>
        <v>0</v>
      </c>
      <c r="HR22" s="96">
        <f t="shared" si="143"/>
        <v>0</v>
      </c>
      <c r="HS22" s="121">
        <f t="shared" si="49"/>
        <v>0</v>
      </c>
      <c r="HT22" s="118">
        <f t="shared" si="49"/>
        <v>0</v>
      </c>
      <c r="HU22" s="119">
        <f t="shared" si="49"/>
        <v>0</v>
      </c>
      <c r="HV22" s="119">
        <f t="shared" si="49"/>
        <v>0</v>
      </c>
      <c r="HW22" s="119">
        <f t="shared" si="49"/>
        <v>0</v>
      </c>
      <c r="HX22" s="120">
        <f t="shared" si="49"/>
        <v>0</v>
      </c>
      <c r="HY22" s="129">
        <f t="shared" si="49"/>
        <v>0</v>
      </c>
      <c r="HZ22" s="100">
        <f t="shared" si="144"/>
        <v>0</v>
      </c>
      <c r="IA22" s="96">
        <f t="shared" si="144"/>
        <v>0</v>
      </c>
      <c r="IB22" s="121">
        <f t="shared" si="50"/>
        <v>0</v>
      </c>
      <c r="IC22" s="118">
        <f t="shared" si="50"/>
        <v>0</v>
      </c>
      <c r="ID22" s="119">
        <f t="shared" si="50"/>
        <v>0</v>
      </c>
      <c r="IE22" s="119">
        <f t="shared" si="50"/>
        <v>0</v>
      </c>
      <c r="IF22" s="119">
        <f t="shared" si="50"/>
        <v>0</v>
      </c>
      <c r="IG22" s="120">
        <f t="shared" si="50"/>
        <v>0</v>
      </c>
      <c r="IH22" s="129">
        <f t="shared" si="50"/>
        <v>0</v>
      </c>
      <c r="II22" s="100">
        <f t="shared" si="145"/>
        <v>0</v>
      </c>
      <c r="IJ22" s="219">
        <f t="shared" si="145"/>
        <v>0</v>
      </c>
      <c r="IK22" s="227">
        <f>+SUM(BA22+CQ22+EG22+FW22)</f>
        <v>0</v>
      </c>
      <c r="IL22" s="100">
        <f>SUM(BB22+CR22+EH22+FX22)</f>
        <v>0</v>
      </c>
      <c r="IM22" s="100">
        <f t="shared" si="89"/>
        <v>5</v>
      </c>
      <c r="IN22" s="100">
        <v>15</v>
      </c>
      <c r="IO22" s="100">
        <f t="shared" ref="IO22:IQ24" si="147">SUM(BE22+CU22+EK22+GA22)</f>
        <v>0</v>
      </c>
      <c r="IP22" s="219">
        <f t="shared" si="147"/>
        <v>0</v>
      </c>
      <c r="IQ22" s="227">
        <f t="shared" si="147"/>
        <v>1</v>
      </c>
      <c r="IR22" s="100">
        <f t="shared" si="146"/>
        <v>5</v>
      </c>
      <c r="IS22" s="96">
        <f t="shared" si="146"/>
        <v>15</v>
      </c>
      <c r="IT22" s="232">
        <f>SUM(BS22+DI22+EY22+GO22+HD22)</f>
        <v>1</v>
      </c>
      <c r="IU22" s="126">
        <f>SUM(HE22+HP22+HY22+IH22+IQ22)</f>
        <v>1</v>
      </c>
      <c r="IV22" s="119">
        <f>SUM(HF22+HK22+HT22+IC22+IL22)</f>
        <v>0</v>
      </c>
      <c r="IW22" s="119">
        <v>15</v>
      </c>
      <c r="IX22" s="119">
        <f>SUM(HH22+HO22+HX22+IG22+IP22)</f>
        <v>0</v>
      </c>
      <c r="IY22" s="409">
        <f>SUM(IX22+IW22+IV22)</f>
        <v>15</v>
      </c>
    </row>
    <row r="23" spans="1:259" ht="18.75" customHeight="1" thickBot="1" x14ac:dyDescent="0.25">
      <c r="A23" s="315">
        <v>13</v>
      </c>
      <c r="B23" s="400" t="s">
        <v>248</v>
      </c>
      <c r="C23" s="413">
        <v>903</v>
      </c>
      <c r="D23" s="410">
        <v>768</v>
      </c>
      <c r="E23" s="411">
        <v>88</v>
      </c>
      <c r="F23" s="411">
        <v>24</v>
      </c>
      <c r="G23" s="411">
        <v>2</v>
      </c>
      <c r="H23" s="411">
        <v>2</v>
      </c>
      <c r="I23" s="411">
        <v>1</v>
      </c>
      <c r="J23" s="411"/>
      <c r="K23" s="411">
        <v>10</v>
      </c>
      <c r="L23" s="411"/>
      <c r="M23" s="411"/>
      <c r="N23" s="411"/>
      <c r="O23" s="411">
        <v>3</v>
      </c>
      <c r="P23" s="411"/>
      <c r="Q23" s="411">
        <v>1</v>
      </c>
      <c r="R23" s="411">
        <v>2</v>
      </c>
      <c r="S23" s="411"/>
      <c r="T23" s="411"/>
      <c r="U23" s="411"/>
      <c r="V23" s="411"/>
      <c r="W23" s="412">
        <v>2</v>
      </c>
      <c r="X23" s="410"/>
      <c r="Y23" s="411"/>
      <c r="Z23" s="411"/>
      <c r="AA23" s="411"/>
      <c r="AB23" s="411"/>
      <c r="AC23" s="411"/>
      <c r="AD23" s="411"/>
      <c r="AE23" s="411"/>
      <c r="AF23" s="411"/>
      <c r="AG23" s="411"/>
      <c r="AH23" s="412"/>
      <c r="AI23" s="402"/>
      <c r="AJ23" s="118"/>
      <c r="AK23" s="119"/>
      <c r="AL23" s="119"/>
      <c r="AM23" s="119"/>
      <c r="AN23" s="120"/>
      <c r="AO23" s="129"/>
      <c r="AP23" s="100">
        <f t="shared" si="129"/>
        <v>0</v>
      </c>
      <c r="AQ23" s="96">
        <f t="shared" si="129"/>
        <v>0</v>
      </c>
      <c r="AR23" s="121"/>
      <c r="AS23" s="118"/>
      <c r="AT23" s="119"/>
      <c r="AU23" s="119"/>
      <c r="AV23" s="119"/>
      <c r="AW23" s="120"/>
      <c r="AX23" s="129"/>
      <c r="AY23" s="100">
        <f t="shared" si="130"/>
        <v>0</v>
      </c>
      <c r="AZ23" s="219">
        <f t="shared" si="130"/>
        <v>0</v>
      </c>
      <c r="BA23" s="227"/>
      <c r="BB23" s="100"/>
      <c r="BC23" s="100"/>
      <c r="BD23" s="100"/>
      <c r="BE23" s="100"/>
      <c r="BF23" s="100"/>
      <c r="BG23" s="100"/>
      <c r="BH23" s="403">
        <f>BA23+BC23+BE23</f>
        <v>0</v>
      </c>
      <c r="BI23" s="404">
        <f>BB23+BD23+BF23</f>
        <v>0</v>
      </c>
      <c r="BJ23" s="118"/>
      <c r="BK23" s="118"/>
      <c r="BL23" s="119">
        <v>1</v>
      </c>
      <c r="BM23" s="119">
        <v>12</v>
      </c>
      <c r="BN23" s="119"/>
      <c r="BO23" s="120"/>
      <c r="BP23" s="129">
        <v>1</v>
      </c>
      <c r="BQ23" s="100">
        <f>BJ23+BL23+BN23</f>
        <v>1</v>
      </c>
      <c r="BR23" s="96">
        <f>BK23+BM23+BO23</f>
        <v>12</v>
      </c>
      <c r="BS23" s="131">
        <v>1</v>
      </c>
      <c r="BT23" s="126">
        <f>SUM(AO23+AX23+BG23+BP23)</f>
        <v>1</v>
      </c>
      <c r="BU23" s="118">
        <f>SUM(AJ23+AS23+BB23+BK23)</f>
        <v>0</v>
      </c>
      <c r="BV23" s="118">
        <f>SUM(AL23+AU23+BD23+BM23)</f>
        <v>12</v>
      </c>
      <c r="BW23" s="118">
        <f>SUM(AN23+AW23+BF23+BO23)</f>
        <v>0</v>
      </c>
      <c r="BX23" s="118">
        <f>SUM(AQ23+AZ23+BI23+BR23)</f>
        <v>12</v>
      </c>
      <c r="BY23" s="121"/>
      <c r="BZ23" s="118"/>
      <c r="CA23" s="119"/>
      <c r="CB23" s="119"/>
      <c r="CC23" s="119"/>
      <c r="CD23" s="120"/>
      <c r="CE23" s="129"/>
      <c r="CF23" s="100">
        <f t="shared" si="131"/>
        <v>0</v>
      </c>
      <c r="CG23" s="96">
        <f t="shared" si="131"/>
        <v>0</v>
      </c>
      <c r="CH23" s="121"/>
      <c r="CI23" s="118"/>
      <c r="CJ23" s="119"/>
      <c r="CK23" s="119"/>
      <c r="CL23" s="119"/>
      <c r="CM23" s="120"/>
      <c r="CN23" s="129"/>
      <c r="CO23" s="100">
        <f t="shared" si="132"/>
        <v>0</v>
      </c>
      <c r="CP23" s="219">
        <f t="shared" si="132"/>
        <v>0</v>
      </c>
      <c r="CQ23" s="227"/>
      <c r="CR23" s="100"/>
      <c r="CS23" s="100"/>
      <c r="CT23" s="100"/>
      <c r="CU23" s="100"/>
      <c r="CV23" s="100"/>
      <c r="CW23" s="223"/>
      <c r="CX23" s="100">
        <f t="shared" si="133"/>
        <v>0</v>
      </c>
      <c r="CY23" s="230">
        <f t="shared" si="133"/>
        <v>0</v>
      </c>
      <c r="CZ23" s="118">
        <v>1</v>
      </c>
      <c r="DA23" s="118">
        <v>12</v>
      </c>
      <c r="DB23" s="119"/>
      <c r="DC23" s="119"/>
      <c r="DD23" s="119"/>
      <c r="DE23" s="120"/>
      <c r="DF23" s="129">
        <v>1</v>
      </c>
      <c r="DG23" s="100">
        <f t="shared" si="134"/>
        <v>1</v>
      </c>
      <c r="DH23" s="96">
        <f t="shared" si="134"/>
        <v>12</v>
      </c>
      <c r="DI23" s="131">
        <v>1</v>
      </c>
      <c r="DJ23" s="126">
        <f>SUM(CE23+CN23+CW23+DF23)</f>
        <v>1</v>
      </c>
      <c r="DK23" s="118">
        <f>SUM(BZ23+CI23+CR23+DA23)</f>
        <v>12</v>
      </c>
      <c r="DL23" s="119">
        <f>SUM(CB23+CK23+CT23+DC23)</f>
        <v>0</v>
      </c>
      <c r="DM23" s="119">
        <f>SUM(CD23+CM23+CV23+DE23)</f>
        <v>0</v>
      </c>
      <c r="DN23" s="96">
        <f>SUM(CG23+CP23+CY23+DH23)</f>
        <v>12</v>
      </c>
      <c r="DO23" s="121"/>
      <c r="DP23" s="118"/>
      <c r="DQ23" s="119"/>
      <c r="DR23" s="119"/>
      <c r="DS23" s="119"/>
      <c r="DT23" s="120"/>
      <c r="DU23" s="129"/>
      <c r="DV23" s="100">
        <f t="shared" si="135"/>
        <v>0</v>
      </c>
      <c r="DW23" s="96">
        <f t="shared" si="135"/>
        <v>0</v>
      </c>
      <c r="DX23" s="121"/>
      <c r="DY23" s="118"/>
      <c r="DZ23" s="119"/>
      <c r="EA23" s="119"/>
      <c r="EB23" s="119"/>
      <c r="EC23" s="120"/>
      <c r="ED23" s="129"/>
      <c r="EE23" s="100">
        <f>DX23+DZ23+EB23</f>
        <v>0</v>
      </c>
      <c r="EF23" s="219">
        <f>DY23+EA23+EC23</f>
        <v>0</v>
      </c>
      <c r="EG23" s="227"/>
      <c r="EH23" s="100"/>
      <c r="EI23" s="100"/>
      <c r="EJ23" s="100"/>
      <c r="EK23" s="100"/>
      <c r="EL23" s="219"/>
      <c r="EM23" s="236"/>
      <c r="EN23" s="237">
        <f t="shared" si="136"/>
        <v>0</v>
      </c>
      <c r="EO23" s="238">
        <f t="shared" si="136"/>
        <v>0</v>
      </c>
      <c r="EP23" s="118"/>
      <c r="EQ23" s="118"/>
      <c r="ER23" s="119"/>
      <c r="ES23" s="119"/>
      <c r="ET23" s="119"/>
      <c r="EU23" s="120"/>
      <c r="EV23" s="129"/>
      <c r="EW23" s="100">
        <f t="shared" si="137"/>
        <v>0</v>
      </c>
      <c r="EX23" s="96">
        <f t="shared" si="137"/>
        <v>0</v>
      </c>
      <c r="EY23" s="131"/>
      <c r="EZ23" s="126">
        <f>SUM(DU23+ED23+EM23+EV23)</f>
        <v>0</v>
      </c>
      <c r="FA23" s="118">
        <f>SUM(DP23+DY23+EH23+EQ23)</f>
        <v>0</v>
      </c>
      <c r="FB23" s="119">
        <f>SUM(DR23+EA23+EJ23+ES23)</f>
        <v>0</v>
      </c>
      <c r="FC23" s="119">
        <f>SUM(DT23+EC23+EL23+EU23)</f>
        <v>0</v>
      </c>
      <c r="FD23" s="96">
        <f>SUM(DW23+EF23+EO23+EX23)</f>
        <v>0</v>
      </c>
      <c r="FE23" s="121"/>
      <c r="FF23" s="118"/>
      <c r="FG23" s="119"/>
      <c r="FH23" s="119"/>
      <c r="FI23" s="119"/>
      <c r="FJ23" s="120"/>
      <c r="FK23" s="129"/>
      <c r="FL23" s="100">
        <f t="shared" si="138"/>
        <v>0</v>
      </c>
      <c r="FM23" s="96">
        <f t="shared" si="138"/>
        <v>0</v>
      </c>
      <c r="FN23" s="121"/>
      <c r="FO23" s="118"/>
      <c r="FP23" s="119"/>
      <c r="FQ23" s="119"/>
      <c r="FR23" s="119"/>
      <c r="FS23" s="120"/>
      <c r="FT23" s="129"/>
      <c r="FU23" s="100">
        <f t="shared" si="139"/>
        <v>0</v>
      </c>
      <c r="FV23" s="219">
        <f t="shared" si="139"/>
        <v>0</v>
      </c>
      <c r="FW23" s="227"/>
      <c r="FX23" s="100"/>
      <c r="FY23" s="100"/>
      <c r="FZ23" s="100"/>
      <c r="GA23" s="100"/>
      <c r="GB23" s="219"/>
      <c r="GC23" s="227"/>
      <c r="GD23" s="100">
        <f t="shared" si="140"/>
        <v>0</v>
      </c>
      <c r="GE23" s="96">
        <f t="shared" si="140"/>
        <v>0</v>
      </c>
      <c r="GF23" s="118"/>
      <c r="GG23" s="118"/>
      <c r="GH23" s="119"/>
      <c r="GI23" s="119"/>
      <c r="GJ23" s="119"/>
      <c r="GK23" s="120"/>
      <c r="GL23" s="129"/>
      <c r="GM23" s="100">
        <f t="shared" si="141"/>
        <v>0</v>
      </c>
      <c r="GN23" s="219">
        <f t="shared" si="141"/>
        <v>0</v>
      </c>
      <c r="GO23" s="232"/>
      <c r="GP23" s="126">
        <f>SUM(FK23+FT23+GL23)</f>
        <v>0</v>
      </c>
      <c r="GQ23" s="118">
        <f>SUM(FF23+FO23++GG23)</f>
        <v>0</v>
      </c>
      <c r="GR23" s="119">
        <f>SUM(FH23+FQ23+GI23)</f>
        <v>0</v>
      </c>
      <c r="GS23" s="119">
        <f>SUM(FJ23+FS23+GK23)</f>
        <v>0</v>
      </c>
      <c r="GT23" s="96">
        <f>SUM(FM23+FV23+GN23)</f>
        <v>0</v>
      </c>
      <c r="GU23" s="14"/>
      <c r="GV23" s="14"/>
      <c r="GW23" s="405"/>
      <c r="GX23" s="405"/>
      <c r="GY23" s="405"/>
      <c r="GZ23" s="9"/>
      <c r="HA23" s="129"/>
      <c r="HB23" s="100">
        <f t="shared" si="142"/>
        <v>0</v>
      </c>
      <c r="HC23" s="96">
        <f t="shared" si="142"/>
        <v>0</v>
      </c>
      <c r="HD23" s="131"/>
      <c r="HE23" s="126">
        <f>SUM(HA23)</f>
        <v>0</v>
      </c>
      <c r="HF23" s="406">
        <f>SUM(GV23)</f>
        <v>0</v>
      </c>
      <c r="HG23" s="407">
        <f>SUM(GX23)</f>
        <v>0</v>
      </c>
      <c r="HH23" s="407">
        <f>SUM(GZ23)</f>
        <v>0</v>
      </c>
      <c r="HI23" s="408">
        <f>SUM(HC23)</f>
        <v>0</v>
      </c>
      <c r="HJ23" s="121">
        <f>SUM(AI23*(BY23+DO23+FE23))</f>
        <v>0</v>
      </c>
      <c r="HK23" s="118">
        <f t="shared" ref="HK23:HN24" si="148">SUM(AJ23+BZ23+DP23+FF23)</f>
        <v>0</v>
      </c>
      <c r="HL23" s="119">
        <f>SUM(AK23+CA23+DQ23+FG23)</f>
        <v>0</v>
      </c>
      <c r="HM23" s="119">
        <f>SUM(AL23+CB23+DR23+FH23)</f>
        <v>0</v>
      </c>
      <c r="HN23" s="119">
        <f>SUM(AM23+CC23+DS23+FI23)</f>
        <v>0</v>
      </c>
      <c r="HO23" s="120">
        <f>SUM(AN23+CD23+DT23+FS23)</f>
        <v>0</v>
      </c>
      <c r="HP23" s="129">
        <f>SUM(AO23+CE23+DU23+FK23)</f>
        <v>0</v>
      </c>
      <c r="HQ23" s="100">
        <f t="shared" si="143"/>
        <v>0</v>
      </c>
      <c r="HR23" s="96">
        <f t="shared" si="143"/>
        <v>0</v>
      </c>
      <c r="HS23" s="121">
        <f t="shared" ref="HS23:HY24" si="149">SUM(AR23+CH23+DX23+FN23)</f>
        <v>0</v>
      </c>
      <c r="HT23" s="118">
        <f t="shared" ref="HT23:HY23" si="150">SUM(AS23+CI23+DY23+FO23)</f>
        <v>0</v>
      </c>
      <c r="HU23" s="119">
        <f t="shared" si="150"/>
        <v>0</v>
      </c>
      <c r="HV23" s="119">
        <f t="shared" si="150"/>
        <v>0</v>
      </c>
      <c r="HW23" s="119">
        <f t="shared" si="150"/>
        <v>0</v>
      </c>
      <c r="HX23" s="120">
        <f t="shared" si="150"/>
        <v>0</v>
      </c>
      <c r="HY23" s="129">
        <f t="shared" si="150"/>
        <v>0</v>
      </c>
      <c r="HZ23" s="100">
        <f t="shared" si="144"/>
        <v>0</v>
      </c>
      <c r="IA23" s="96">
        <f t="shared" si="144"/>
        <v>0</v>
      </c>
      <c r="IB23" s="121">
        <f t="shared" ref="IB23:IH24" si="151">SUM(BJ23+CZ23+EP23+GF23)</f>
        <v>1</v>
      </c>
      <c r="IC23" s="118">
        <f t="shared" ref="IC23:IH23" si="152">SUM(BK23+DA23+EQ23+GG23)</f>
        <v>12</v>
      </c>
      <c r="ID23" s="119">
        <f t="shared" si="152"/>
        <v>1</v>
      </c>
      <c r="IE23" s="119">
        <f t="shared" si="152"/>
        <v>12</v>
      </c>
      <c r="IF23" s="119">
        <f t="shared" si="152"/>
        <v>0</v>
      </c>
      <c r="IG23" s="120">
        <f t="shared" si="152"/>
        <v>0</v>
      </c>
      <c r="IH23" s="129">
        <f t="shared" si="152"/>
        <v>2</v>
      </c>
      <c r="II23" s="100">
        <f t="shared" si="145"/>
        <v>2</v>
      </c>
      <c r="IJ23" s="219">
        <f t="shared" si="145"/>
        <v>24</v>
      </c>
      <c r="IK23" s="227">
        <f>+SUM(BA23+CQ23+EG23+FW23)</f>
        <v>0</v>
      </c>
      <c r="IL23" s="100">
        <f>SUM(BB23+CR23+EH23+FX23)</f>
        <v>0</v>
      </c>
      <c r="IM23" s="100">
        <f t="shared" si="89"/>
        <v>0</v>
      </c>
      <c r="IN23" s="100">
        <f>SUM(BD23+CT23+EJ23+FZ23)</f>
        <v>0</v>
      </c>
      <c r="IO23" s="100">
        <f t="shared" si="147"/>
        <v>0</v>
      </c>
      <c r="IP23" s="219">
        <f t="shared" si="147"/>
        <v>0</v>
      </c>
      <c r="IQ23" s="227">
        <f t="shared" si="147"/>
        <v>0</v>
      </c>
      <c r="IR23" s="100">
        <f t="shared" si="146"/>
        <v>0</v>
      </c>
      <c r="IS23" s="96">
        <f t="shared" si="146"/>
        <v>0</v>
      </c>
      <c r="IT23" s="232">
        <f>SUM(BS23+DI23+EY23+GO23+HD23)</f>
        <v>2</v>
      </c>
      <c r="IU23" s="126">
        <f>SUM(HE23+HP23+HY23+IH23+IQ23)</f>
        <v>2</v>
      </c>
      <c r="IV23" s="119">
        <f>SUM(HF23+HK23+HT23+IC23+IL23)</f>
        <v>12</v>
      </c>
      <c r="IW23" s="119">
        <f>SUM(HG23+HM23+HV23+IE23+IN23)</f>
        <v>12</v>
      </c>
      <c r="IX23" s="119">
        <f>SUM(HH23+HO23+HX23+IG23+IP23)</f>
        <v>0</v>
      </c>
      <c r="IY23" s="314">
        <f>SUM(IX23+IW23+IV23)</f>
        <v>24</v>
      </c>
    </row>
    <row r="24" spans="1:259" ht="18.75" customHeight="1" x14ac:dyDescent="0.2">
      <c r="A24" s="315">
        <v>14</v>
      </c>
      <c r="B24" s="332" t="s">
        <v>328</v>
      </c>
      <c r="C24" s="413">
        <v>1169</v>
      </c>
      <c r="D24" s="410">
        <v>878</v>
      </c>
      <c r="E24" s="411">
        <v>201</v>
      </c>
      <c r="F24" s="411">
        <v>55</v>
      </c>
      <c r="G24" s="411">
        <v>3</v>
      </c>
      <c r="H24" s="411">
        <v>6</v>
      </c>
      <c r="I24" s="411">
        <v>1</v>
      </c>
      <c r="J24" s="411">
        <v>1</v>
      </c>
      <c r="K24" s="411">
        <v>3</v>
      </c>
      <c r="L24" s="411"/>
      <c r="M24" s="411"/>
      <c r="N24" s="411"/>
      <c r="O24" s="411">
        <v>5</v>
      </c>
      <c r="P24" s="411">
        <v>9</v>
      </c>
      <c r="Q24" s="411">
        <v>6</v>
      </c>
      <c r="R24" s="411"/>
      <c r="S24" s="411"/>
      <c r="T24" s="411"/>
      <c r="U24" s="411"/>
      <c r="V24" s="411"/>
      <c r="W24" s="412">
        <v>1</v>
      </c>
      <c r="X24" s="410"/>
      <c r="Y24" s="411"/>
      <c r="Z24" s="411"/>
      <c r="AA24" s="411"/>
      <c r="AB24" s="411"/>
      <c r="AC24" s="411"/>
      <c r="AD24" s="411"/>
      <c r="AE24" s="411"/>
      <c r="AF24" s="411"/>
      <c r="AG24" s="411"/>
      <c r="AH24" s="412"/>
      <c r="AI24" s="402"/>
      <c r="AJ24" s="118"/>
      <c r="AK24" s="119"/>
      <c r="AL24" s="119"/>
      <c r="AM24" s="119"/>
      <c r="AN24" s="120"/>
      <c r="AO24" s="129"/>
      <c r="AP24" s="100">
        <f t="shared" si="129"/>
        <v>0</v>
      </c>
      <c r="AQ24" s="96">
        <f t="shared" si="129"/>
        <v>0</v>
      </c>
      <c r="AR24" s="121">
        <v>15</v>
      </c>
      <c r="AS24" s="118">
        <v>72</v>
      </c>
      <c r="AT24" s="119"/>
      <c r="AU24" s="119"/>
      <c r="AV24" s="119"/>
      <c r="AW24" s="120"/>
      <c r="AX24" s="129">
        <v>1</v>
      </c>
      <c r="AY24" s="100">
        <f t="shared" si="130"/>
        <v>15</v>
      </c>
      <c r="AZ24" s="219">
        <f t="shared" si="130"/>
        <v>72</v>
      </c>
      <c r="BA24" s="227"/>
      <c r="BB24" s="100"/>
      <c r="BC24" s="100">
        <v>1</v>
      </c>
      <c r="BD24" s="100">
        <v>15</v>
      </c>
      <c r="BE24" s="100"/>
      <c r="BF24" s="100"/>
      <c r="BG24" s="100"/>
      <c r="BH24" s="403">
        <f>BA24+BC24+BE24</f>
        <v>1</v>
      </c>
      <c r="BI24" s="404">
        <f>BB24+BD24+BF24</f>
        <v>15</v>
      </c>
      <c r="BJ24" s="118"/>
      <c r="BK24" s="118"/>
      <c r="BL24" s="119"/>
      <c r="BM24" s="119"/>
      <c r="BN24" s="119"/>
      <c r="BO24" s="120"/>
      <c r="BP24" s="129"/>
      <c r="BQ24" s="100">
        <f>BJ24+BL24+BN24</f>
        <v>0</v>
      </c>
      <c r="BR24" s="96">
        <f>BK24+BM24+BO24</f>
        <v>0</v>
      </c>
      <c r="BS24" s="131">
        <v>2</v>
      </c>
      <c r="BT24" s="126">
        <f>SUM(AO24+AX24+BG24+BP24)</f>
        <v>1</v>
      </c>
      <c r="BU24" s="118">
        <f>SUM(AJ24+AS24+BB24+BK24)</f>
        <v>72</v>
      </c>
      <c r="BV24" s="118">
        <f>SUM(AL24+AU24+BD24+BM24)</f>
        <v>15</v>
      </c>
      <c r="BW24" s="118">
        <f>SUM(AN24+AW24+BF24+BO24)</f>
        <v>0</v>
      </c>
      <c r="BX24" s="118">
        <f>SUM(AQ24+AZ24+BI24+BR24)</f>
        <v>87</v>
      </c>
      <c r="BY24" s="121"/>
      <c r="BZ24" s="118"/>
      <c r="CA24" s="119"/>
      <c r="CB24" s="119"/>
      <c r="CC24" s="119"/>
      <c r="CD24" s="120"/>
      <c r="CE24" s="129"/>
      <c r="CF24" s="100">
        <f t="shared" si="131"/>
        <v>0</v>
      </c>
      <c r="CG24" s="96">
        <f t="shared" si="131"/>
        <v>0</v>
      </c>
      <c r="CH24" s="121"/>
      <c r="CI24" s="118"/>
      <c r="CJ24" s="119"/>
      <c r="CK24" s="119"/>
      <c r="CL24" s="119"/>
      <c r="CM24" s="120"/>
      <c r="CN24" s="129"/>
      <c r="CO24" s="100">
        <f t="shared" si="132"/>
        <v>0</v>
      </c>
      <c r="CP24" s="219">
        <f t="shared" si="132"/>
        <v>0</v>
      </c>
      <c r="CQ24" s="227"/>
      <c r="CR24" s="100"/>
      <c r="CS24" s="100"/>
      <c r="CT24" s="100"/>
      <c r="CU24" s="100"/>
      <c r="CV24" s="100"/>
      <c r="CW24" s="223"/>
      <c r="CX24" s="100">
        <f t="shared" si="133"/>
        <v>0</v>
      </c>
      <c r="CY24" s="230">
        <f t="shared" si="133"/>
        <v>0</v>
      </c>
      <c r="CZ24" s="118"/>
      <c r="DA24" s="118"/>
      <c r="DB24" s="119"/>
      <c r="DC24" s="119"/>
      <c r="DD24" s="119"/>
      <c r="DE24" s="120"/>
      <c r="DF24" s="129"/>
      <c r="DG24" s="100">
        <f t="shared" si="134"/>
        <v>0</v>
      </c>
      <c r="DH24" s="96">
        <f t="shared" si="134"/>
        <v>0</v>
      </c>
      <c r="DI24" s="131"/>
      <c r="DJ24" s="126">
        <f>SUM(CE24+CN24+CW24+DF24)</f>
        <v>0</v>
      </c>
      <c r="DK24" s="118">
        <f>SUM(BZ24+CI24+CR24+DA24)</f>
        <v>0</v>
      </c>
      <c r="DL24" s="119">
        <f>SUM(CB24+CK24+CT24+DC24)</f>
        <v>0</v>
      </c>
      <c r="DM24" s="119">
        <f>SUM(CD24+CM24+CV24+DE24)</f>
        <v>0</v>
      </c>
      <c r="DN24" s="96">
        <f>SUM(CG24+CP24+CY24+DH24)</f>
        <v>0</v>
      </c>
      <c r="DO24" s="121"/>
      <c r="DP24" s="118"/>
      <c r="DQ24" s="119"/>
      <c r="DR24" s="119"/>
      <c r="DS24" s="119"/>
      <c r="DT24" s="120"/>
      <c r="DU24" s="129"/>
      <c r="DV24" s="100">
        <f t="shared" si="135"/>
        <v>0</v>
      </c>
      <c r="DW24" s="96">
        <f t="shared" si="135"/>
        <v>0</v>
      </c>
      <c r="DX24" s="121"/>
      <c r="DY24" s="118"/>
      <c r="DZ24" s="119"/>
      <c r="EA24" s="119"/>
      <c r="EB24" s="119"/>
      <c r="EC24" s="120"/>
      <c r="ED24" s="129"/>
      <c r="EE24" s="100">
        <f>DX24+DZ24+EB24</f>
        <v>0</v>
      </c>
      <c r="EF24" s="219">
        <f>DY24+EA24+EC24</f>
        <v>0</v>
      </c>
      <c r="EG24" s="227"/>
      <c r="EH24" s="100"/>
      <c r="EI24" s="100"/>
      <c r="EJ24" s="100"/>
      <c r="EK24" s="100"/>
      <c r="EL24" s="219"/>
      <c r="EM24" s="236"/>
      <c r="EN24" s="237">
        <f t="shared" si="136"/>
        <v>0</v>
      </c>
      <c r="EO24" s="238">
        <f t="shared" si="136"/>
        <v>0</v>
      </c>
      <c r="EP24" s="118"/>
      <c r="EQ24" s="118"/>
      <c r="ER24" s="119"/>
      <c r="ES24" s="119"/>
      <c r="ET24" s="119"/>
      <c r="EU24" s="120"/>
      <c r="EV24" s="129"/>
      <c r="EW24" s="100">
        <f t="shared" si="137"/>
        <v>0</v>
      </c>
      <c r="EX24" s="96">
        <f t="shared" si="137"/>
        <v>0</v>
      </c>
      <c r="EY24" s="131"/>
      <c r="EZ24" s="126">
        <f>SUM(DU24+ED24+EM24+EV24)</f>
        <v>0</v>
      </c>
      <c r="FA24" s="118">
        <f>SUM(DP24+DY24+EH24+EQ24)</f>
        <v>0</v>
      </c>
      <c r="FB24" s="119">
        <f>SUM(DR24+EA24+EJ24+ES24)</f>
        <v>0</v>
      </c>
      <c r="FC24" s="119">
        <f>SUM(DT24+EC24+EL24+EU24)</f>
        <v>0</v>
      </c>
      <c r="FD24" s="96">
        <f>SUM(DW24+EF24+EO24+EX24)</f>
        <v>0</v>
      </c>
      <c r="FE24" s="121"/>
      <c r="FF24" s="118"/>
      <c r="FG24" s="119"/>
      <c r="FH24" s="119"/>
      <c r="FI24" s="119"/>
      <c r="FJ24" s="120"/>
      <c r="FK24" s="129"/>
      <c r="FL24" s="100">
        <f t="shared" si="138"/>
        <v>0</v>
      </c>
      <c r="FM24" s="96">
        <f t="shared" si="138"/>
        <v>0</v>
      </c>
      <c r="FN24" s="121"/>
      <c r="FO24" s="118"/>
      <c r="FP24" s="119"/>
      <c r="FQ24" s="119"/>
      <c r="FR24" s="119"/>
      <c r="FS24" s="120"/>
      <c r="FT24" s="129"/>
      <c r="FU24" s="100">
        <f t="shared" si="139"/>
        <v>0</v>
      </c>
      <c r="FV24" s="219">
        <f t="shared" si="139"/>
        <v>0</v>
      </c>
      <c r="FW24" s="227"/>
      <c r="FX24" s="100"/>
      <c r="FY24" s="100"/>
      <c r="FZ24" s="100"/>
      <c r="GA24" s="100"/>
      <c r="GB24" s="219"/>
      <c r="GC24" s="227"/>
      <c r="GD24" s="100">
        <f t="shared" si="140"/>
        <v>0</v>
      </c>
      <c r="GE24" s="96">
        <f t="shared" si="140"/>
        <v>0</v>
      </c>
      <c r="GF24" s="118"/>
      <c r="GG24" s="118"/>
      <c r="GH24" s="119"/>
      <c r="GI24" s="119"/>
      <c r="GJ24" s="119"/>
      <c r="GK24" s="120"/>
      <c r="GL24" s="129"/>
      <c r="GM24" s="100">
        <f t="shared" si="141"/>
        <v>0</v>
      </c>
      <c r="GN24" s="219">
        <f t="shared" si="141"/>
        <v>0</v>
      </c>
      <c r="GO24" s="232"/>
      <c r="GP24" s="126">
        <f>SUM(FK24+FT24+GL24)</f>
        <v>0</v>
      </c>
      <c r="GQ24" s="118">
        <f>SUM(FF24+FO24++GG24)</f>
        <v>0</v>
      </c>
      <c r="GR24" s="119">
        <f>SUM(FH24+FQ24+GI24)</f>
        <v>0</v>
      </c>
      <c r="GS24" s="119">
        <f>SUM(FJ24+FS24+GK24)</f>
        <v>0</v>
      </c>
      <c r="GT24" s="96">
        <f>SUM(FM24+FV24+GN24)</f>
        <v>0</v>
      </c>
      <c r="GU24" s="14"/>
      <c r="GV24" s="14"/>
      <c r="GW24" s="405"/>
      <c r="GX24" s="405"/>
      <c r="GY24" s="405"/>
      <c r="GZ24" s="9"/>
      <c r="HA24" s="129"/>
      <c r="HB24" s="100">
        <f t="shared" si="142"/>
        <v>0</v>
      </c>
      <c r="HC24" s="96">
        <f t="shared" si="142"/>
        <v>0</v>
      </c>
      <c r="HD24" s="131"/>
      <c r="HE24" s="126">
        <f>SUM(HA24)</f>
        <v>0</v>
      </c>
      <c r="HF24" s="406">
        <f>SUM(GV24)</f>
        <v>0</v>
      </c>
      <c r="HG24" s="407">
        <f>SUM(GX24)</f>
        <v>0</v>
      </c>
      <c r="HH24" s="407">
        <f>SUM(GZ24)</f>
        <v>0</v>
      </c>
      <c r="HI24" s="408">
        <f>SUM(HC24)</f>
        <v>0</v>
      </c>
      <c r="HJ24" s="121">
        <f>SUM(AI24*(BY24+DO24+FE24))</f>
        <v>0</v>
      </c>
      <c r="HK24" s="118">
        <f t="shared" si="148"/>
        <v>0</v>
      </c>
      <c r="HL24" s="119">
        <f t="shared" si="148"/>
        <v>0</v>
      </c>
      <c r="HM24" s="119">
        <f t="shared" si="148"/>
        <v>0</v>
      </c>
      <c r="HN24" s="119">
        <f t="shared" si="148"/>
        <v>0</v>
      </c>
      <c r="HO24" s="120">
        <f>SUM(AN24+CD24+DT24+FS24)</f>
        <v>0</v>
      </c>
      <c r="HP24" s="129">
        <f>SUM(AO24+CE24+DU24+FK24)</f>
        <v>0</v>
      </c>
      <c r="HQ24" s="100">
        <f t="shared" si="143"/>
        <v>0</v>
      </c>
      <c r="HR24" s="96">
        <f t="shared" si="143"/>
        <v>0</v>
      </c>
      <c r="HS24" s="121">
        <f t="shared" si="149"/>
        <v>15</v>
      </c>
      <c r="HT24" s="118">
        <f t="shared" si="149"/>
        <v>72</v>
      </c>
      <c r="HU24" s="119">
        <f t="shared" si="149"/>
        <v>0</v>
      </c>
      <c r="HV24" s="119">
        <f t="shared" si="149"/>
        <v>0</v>
      </c>
      <c r="HW24" s="119">
        <f t="shared" si="149"/>
        <v>0</v>
      </c>
      <c r="HX24" s="120">
        <f t="shared" si="149"/>
        <v>0</v>
      </c>
      <c r="HY24" s="129">
        <f t="shared" si="149"/>
        <v>1</v>
      </c>
      <c r="HZ24" s="100">
        <f t="shared" si="144"/>
        <v>15</v>
      </c>
      <c r="IA24" s="96">
        <f t="shared" si="144"/>
        <v>72</v>
      </c>
      <c r="IB24" s="121">
        <f t="shared" si="151"/>
        <v>0</v>
      </c>
      <c r="IC24" s="118">
        <f t="shared" si="151"/>
        <v>0</v>
      </c>
      <c r="ID24" s="119">
        <f t="shared" si="151"/>
        <v>0</v>
      </c>
      <c r="IE24" s="119">
        <f t="shared" si="151"/>
        <v>0</v>
      </c>
      <c r="IF24" s="119">
        <f t="shared" si="151"/>
        <v>0</v>
      </c>
      <c r="IG24" s="120">
        <f t="shared" si="151"/>
        <v>0</v>
      </c>
      <c r="IH24" s="129">
        <f t="shared" si="151"/>
        <v>0</v>
      </c>
      <c r="II24" s="100">
        <f t="shared" si="145"/>
        <v>0</v>
      </c>
      <c r="IJ24" s="219">
        <f t="shared" si="145"/>
        <v>0</v>
      </c>
      <c r="IK24" s="227">
        <f>+SUM(BA24+CQ24+EG24+FW24)</f>
        <v>0</v>
      </c>
      <c r="IL24" s="100">
        <f>SUM(BB24+CR24+EH24+FX24)</f>
        <v>0</v>
      </c>
      <c r="IM24" s="100">
        <f t="shared" si="89"/>
        <v>1</v>
      </c>
      <c r="IN24" s="100">
        <f>SUM(BD24+CT24+EJ24+FZ24)</f>
        <v>15</v>
      </c>
      <c r="IO24" s="100">
        <f t="shared" si="147"/>
        <v>0</v>
      </c>
      <c r="IP24" s="219">
        <f t="shared" si="147"/>
        <v>0</v>
      </c>
      <c r="IQ24" s="227">
        <f t="shared" si="147"/>
        <v>0</v>
      </c>
      <c r="IR24" s="100">
        <f t="shared" si="146"/>
        <v>1</v>
      </c>
      <c r="IS24" s="96">
        <f t="shared" si="146"/>
        <v>15</v>
      </c>
      <c r="IT24" s="232">
        <f>SUM(BS24+DI24+EY24+GO24+HD24)</f>
        <v>2</v>
      </c>
      <c r="IU24" s="126">
        <f>SUM(HE24+HP24+HY24+IH24+IQ24)</f>
        <v>1</v>
      </c>
      <c r="IV24" s="119">
        <f>SUM(HF24+HK24+HT24+IC24+IL24)</f>
        <v>72</v>
      </c>
      <c r="IW24" s="119">
        <f>SUM(HG24+HM24+HV24+IE24+IN24)</f>
        <v>15</v>
      </c>
      <c r="IX24" s="119">
        <f>SUM(HH24+HO24+HX24+IG24+IP24)</f>
        <v>0</v>
      </c>
      <c r="IY24" s="409">
        <f>SUM(IX24+IW24+IV24)</f>
        <v>87</v>
      </c>
    </row>
    <row r="25" spans="1:259" ht="18.75" customHeight="1" x14ac:dyDescent="0.2">
      <c r="A25" s="121">
        <v>15</v>
      </c>
      <c r="B25" s="332" t="s">
        <v>331</v>
      </c>
      <c r="C25" s="307"/>
      <c r="D25" s="420"/>
      <c r="E25" s="421"/>
      <c r="F25" s="421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10"/>
      <c r="X25" s="308"/>
      <c r="Y25" s="309"/>
      <c r="Z25" s="309"/>
      <c r="AA25" s="309"/>
      <c r="AB25" s="309"/>
      <c r="AC25" s="309"/>
      <c r="AD25" s="309"/>
      <c r="AE25" s="309"/>
      <c r="AF25" s="309"/>
      <c r="AG25" s="309"/>
      <c r="AH25" s="310"/>
      <c r="AI25" s="118"/>
      <c r="AJ25" s="118"/>
      <c r="AK25" s="119"/>
      <c r="AL25" s="119"/>
      <c r="AM25" s="119"/>
      <c r="AN25" s="120"/>
      <c r="AO25" s="129"/>
      <c r="AP25" s="100">
        <f t="shared" si="92"/>
        <v>0</v>
      </c>
      <c r="AQ25" s="96">
        <f t="shared" si="92"/>
        <v>0</v>
      </c>
      <c r="AR25" s="121"/>
      <c r="AS25" s="118"/>
      <c r="AT25" s="119"/>
      <c r="AU25" s="119"/>
      <c r="AV25" s="119"/>
      <c r="AW25" s="120"/>
      <c r="AX25" s="129"/>
      <c r="AY25" s="100">
        <f t="shared" si="93"/>
        <v>0</v>
      </c>
      <c r="AZ25" s="219">
        <f t="shared" si="93"/>
        <v>0</v>
      </c>
      <c r="BA25" s="227"/>
      <c r="BB25" s="100"/>
      <c r="BC25" s="100"/>
      <c r="BD25" s="100"/>
      <c r="BE25" s="100"/>
      <c r="BF25" s="100"/>
      <c r="BG25" s="100"/>
      <c r="BH25" s="100">
        <f t="shared" si="7"/>
        <v>0</v>
      </c>
      <c r="BI25" s="311">
        <f t="shared" si="7"/>
        <v>0</v>
      </c>
      <c r="BJ25" s="118"/>
      <c r="BK25" s="118"/>
      <c r="BL25" s="119"/>
      <c r="BM25" s="119"/>
      <c r="BN25" s="119"/>
      <c r="BO25" s="120"/>
      <c r="BP25" s="129"/>
      <c r="BQ25" s="100">
        <f t="shared" si="8"/>
        <v>0</v>
      </c>
      <c r="BR25" s="96">
        <f t="shared" si="8"/>
        <v>0</v>
      </c>
      <c r="BS25" s="131"/>
      <c r="BT25" s="126">
        <f t="shared" si="94"/>
        <v>0</v>
      </c>
      <c r="BU25" s="118">
        <f t="shared" si="95"/>
        <v>0</v>
      </c>
      <c r="BV25" s="118">
        <f t="shared" si="96"/>
        <v>0</v>
      </c>
      <c r="BW25" s="118">
        <f t="shared" si="97"/>
        <v>0</v>
      </c>
      <c r="BX25" s="118">
        <f t="shared" si="98"/>
        <v>0</v>
      </c>
      <c r="BY25" s="121"/>
      <c r="BZ25" s="118"/>
      <c r="CA25" s="119"/>
      <c r="CB25" s="119"/>
      <c r="CC25" s="119"/>
      <c r="CD25" s="120"/>
      <c r="CE25" s="129"/>
      <c r="CF25" s="100">
        <f t="shared" si="99"/>
        <v>0</v>
      </c>
      <c r="CG25" s="96">
        <f t="shared" si="99"/>
        <v>0</v>
      </c>
      <c r="CH25" s="121"/>
      <c r="CI25" s="118"/>
      <c r="CJ25" s="119"/>
      <c r="CK25" s="119"/>
      <c r="CL25" s="119"/>
      <c r="CM25" s="120"/>
      <c r="CN25" s="129"/>
      <c r="CO25" s="100">
        <f t="shared" si="100"/>
        <v>0</v>
      </c>
      <c r="CP25" s="219">
        <f t="shared" si="100"/>
        <v>0</v>
      </c>
      <c r="CQ25" s="227"/>
      <c r="CR25" s="100"/>
      <c r="CS25" s="100"/>
      <c r="CT25" s="100"/>
      <c r="CU25" s="100"/>
      <c r="CV25" s="100"/>
      <c r="CW25" s="223"/>
      <c r="CX25" s="100">
        <f t="shared" si="101"/>
        <v>0</v>
      </c>
      <c r="CY25" s="230">
        <f t="shared" si="101"/>
        <v>0</v>
      </c>
      <c r="CZ25" s="118"/>
      <c r="DA25" s="118"/>
      <c r="DB25" s="119"/>
      <c r="DC25" s="119"/>
      <c r="DD25" s="119"/>
      <c r="DE25" s="120"/>
      <c r="DF25" s="129"/>
      <c r="DG25" s="100">
        <f t="shared" si="102"/>
        <v>0</v>
      </c>
      <c r="DH25" s="96">
        <f t="shared" si="102"/>
        <v>0</v>
      </c>
      <c r="DI25" s="131"/>
      <c r="DJ25" s="126">
        <f t="shared" si="103"/>
        <v>0</v>
      </c>
      <c r="DK25" s="118">
        <f t="shared" si="104"/>
        <v>0</v>
      </c>
      <c r="DL25" s="119">
        <f t="shared" si="105"/>
        <v>0</v>
      </c>
      <c r="DM25" s="119">
        <f t="shared" si="106"/>
        <v>0</v>
      </c>
      <c r="DN25" s="96">
        <f t="shared" si="107"/>
        <v>0</v>
      </c>
      <c r="DO25" s="121"/>
      <c r="DP25" s="118"/>
      <c r="DQ25" s="119"/>
      <c r="DR25" s="119"/>
      <c r="DS25" s="119"/>
      <c r="DT25" s="120"/>
      <c r="DU25" s="129"/>
      <c r="DV25" s="100">
        <f t="shared" si="108"/>
        <v>0</v>
      </c>
      <c r="DW25" s="96">
        <f t="shared" si="108"/>
        <v>0</v>
      </c>
      <c r="DX25" s="121"/>
      <c r="DY25" s="118"/>
      <c r="DZ25" s="119"/>
      <c r="EA25" s="119"/>
      <c r="EB25" s="119"/>
      <c r="EC25" s="120"/>
      <c r="ED25" s="129"/>
      <c r="EE25" s="100">
        <f t="shared" si="22"/>
        <v>0</v>
      </c>
      <c r="EF25" s="219">
        <f t="shared" si="22"/>
        <v>0</v>
      </c>
      <c r="EG25" s="227"/>
      <c r="EH25" s="100"/>
      <c r="EI25" s="100"/>
      <c r="EJ25" s="100"/>
      <c r="EK25" s="100"/>
      <c r="EL25" s="219"/>
      <c r="EM25" s="239"/>
      <c r="EN25" s="100">
        <f t="shared" si="109"/>
        <v>0</v>
      </c>
      <c r="EO25" s="96">
        <f t="shared" si="109"/>
        <v>0</v>
      </c>
      <c r="EP25" s="118"/>
      <c r="EQ25" s="118"/>
      <c r="ER25" s="119"/>
      <c r="ES25" s="119"/>
      <c r="ET25" s="119"/>
      <c r="EU25" s="120"/>
      <c r="EV25" s="129"/>
      <c r="EW25" s="100">
        <f t="shared" si="110"/>
        <v>0</v>
      </c>
      <c r="EX25" s="96">
        <f t="shared" si="110"/>
        <v>0</v>
      </c>
      <c r="EY25" s="131"/>
      <c r="EZ25" s="126">
        <f t="shared" si="111"/>
        <v>0</v>
      </c>
      <c r="FA25" s="118">
        <f t="shared" si="112"/>
        <v>0</v>
      </c>
      <c r="FB25" s="119">
        <f t="shared" si="113"/>
        <v>0</v>
      </c>
      <c r="FC25" s="119">
        <f t="shared" si="114"/>
        <v>0</v>
      </c>
      <c r="FD25" s="96">
        <f t="shared" si="115"/>
        <v>0</v>
      </c>
      <c r="FE25" s="121"/>
      <c r="FF25" s="118"/>
      <c r="FG25" s="119"/>
      <c r="FH25" s="119"/>
      <c r="FI25" s="119"/>
      <c r="FJ25" s="120"/>
      <c r="FK25" s="129"/>
      <c r="FL25" s="100">
        <f t="shared" si="116"/>
        <v>0</v>
      </c>
      <c r="FM25" s="96">
        <f t="shared" si="116"/>
        <v>0</v>
      </c>
      <c r="FN25" s="121"/>
      <c r="FO25" s="118"/>
      <c r="FP25" s="119"/>
      <c r="FQ25" s="119"/>
      <c r="FR25" s="119"/>
      <c r="FS25" s="120"/>
      <c r="FT25" s="129"/>
      <c r="FU25" s="100">
        <f t="shared" si="117"/>
        <v>0</v>
      </c>
      <c r="FV25" s="219">
        <f t="shared" si="117"/>
        <v>0</v>
      </c>
      <c r="FW25" s="227"/>
      <c r="FX25" s="100"/>
      <c r="FY25" s="100"/>
      <c r="FZ25" s="100"/>
      <c r="GA25" s="100"/>
      <c r="GB25" s="219"/>
      <c r="GC25" s="227"/>
      <c r="GD25" s="100">
        <f t="shared" si="118"/>
        <v>0</v>
      </c>
      <c r="GE25" s="96">
        <f t="shared" si="118"/>
        <v>0</v>
      </c>
      <c r="GF25" s="118"/>
      <c r="GG25" s="118"/>
      <c r="GH25" s="119"/>
      <c r="GI25" s="119"/>
      <c r="GJ25" s="119"/>
      <c r="GK25" s="120"/>
      <c r="GL25" s="129"/>
      <c r="GM25" s="100">
        <f t="shared" si="119"/>
        <v>0</v>
      </c>
      <c r="GN25" s="219">
        <f t="shared" si="119"/>
        <v>0</v>
      </c>
      <c r="GO25" s="232"/>
      <c r="GP25" s="126">
        <f t="shared" si="34"/>
        <v>0</v>
      </c>
      <c r="GQ25" s="118">
        <f t="shared" si="35"/>
        <v>0</v>
      </c>
      <c r="GR25" s="119">
        <f t="shared" si="36"/>
        <v>0</v>
      </c>
      <c r="GS25" s="119">
        <f t="shared" si="37"/>
        <v>0</v>
      </c>
      <c r="GT25" s="96">
        <f t="shared" si="38"/>
        <v>0</v>
      </c>
      <c r="GU25" s="97"/>
      <c r="GV25" s="97"/>
      <c r="GW25" s="98"/>
      <c r="GX25" s="98"/>
      <c r="GY25" s="98"/>
      <c r="GZ25" s="99"/>
      <c r="HA25" s="129"/>
      <c r="HB25" s="100">
        <f t="shared" si="120"/>
        <v>0</v>
      </c>
      <c r="HC25" s="96">
        <f t="shared" si="120"/>
        <v>0</v>
      </c>
      <c r="HD25" s="131"/>
      <c r="HE25" s="126">
        <f t="shared" si="121"/>
        <v>0</v>
      </c>
      <c r="HF25" s="312">
        <f t="shared" si="122"/>
        <v>0</v>
      </c>
      <c r="HG25" s="313">
        <f t="shared" si="123"/>
        <v>0</v>
      </c>
      <c r="HH25" s="313">
        <f t="shared" si="124"/>
        <v>0</v>
      </c>
      <c r="HI25" s="96">
        <f t="shared" si="125"/>
        <v>0</v>
      </c>
      <c r="HJ25" s="121">
        <f t="shared" si="45"/>
        <v>0</v>
      </c>
      <c r="HK25" s="118">
        <f t="shared" si="46"/>
        <v>0</v>
      </c>
      <c r="HL25" s="119">
        <f t="shared" si="46"/>
        <v>0</v>
      </c>
      <c r="HM25" s="119">
        <f t="shared" si="46"/>
        <v>0</v>
      </c>
      <c r="HN25" s="119">
        <f t="shared" si="46"/>
        <v>0</v>
      </c>
      <c r="HO25" s="120">
        <f t="shared" si="2"/>
        <v>0</v>
      </c>
      <c r="HP25" s="129">
        <f t="shared" si="47"/>
        <v>0</v>
      </c>
      <c r="HQ25" s="100">
        <f t="shared" si="126"/>
        <v>0</v>
      </c>
      <c r="HR25" s="96">
        <f t="shared" si="126"/>
        <v>0</v>
      </c>
      <c r="HS25" s="121">
        <f t="shared" si="49"/>
        <v>0</v>
      </c>
      <c r="HT25" s="118">
        <f t="shared" si="49"/>
        <v>0</v>
      </c>
      <c r="HU25" s="119">
        <f t="shared" si="49"/>
        <v>0</v>
      </c>
      <c r="HV25" s="119">
        <f t="shared" si="49"/>
        <v>0</v>
      </c>
      <c r="HW25" s="119">
        <f t="shared" si="49"/>
        <v>0</v>
      </c>
      <c r="HX25" s="120">
        <f t="shared" si="49"/>
        <v>0</v>
      </c>
      <c r="HY25" s="129">
        <f t="shared" si="49"/>
        <v>0</v>
      </c>
      <c r="HZ25" s="100">
        <f t="shared" si="127"/>
        <v>0</v>
      </c>
      <c r="IA25" s="96">
        <f t="shared" si="127"/>
        <v>0</v>
      </c>
      <c r="IB25" s="121">
        <f t="shared" si="50"/>
        <v>0</v>
      </c>
      <c r="IC25" s="118">
        <f t="shared" si="50"/>
        <v>0</v>
      </c>
      <c r="ID25" s="119">
        <f t="shared" si="50"/>
        <v>0</v>
      </c>
      <c r="IE25" s="119">
        <f t="shared" si="50"/>
        <v>0</v>
      </c>
      <c r="IF25" s="119">
        <f t="shared" si="50"/>
        <v>0</v>
      </c>
      <c r="IG25" s="120">
        <f t="shared" si="50"/>
        <v>0</v>
      </c>
      <c r="IH25" s="129">
        <f t="shared" si="50"/>
        <v>0</v>
      </c>
      <c r="II25" s="100">
        <f t="shared" si="60"/>
        <v>0</v>
      </c>
      <c r="IJ25" s="219">
        <f t="shared" si="60"/>
        <v>0</v>
      </c>
      <c r="IK25" s="227">
        <f t="shared" si="61"/>
        <v>0</v>
      </c>
      <c r="IL25" s="100">
        <f t="shared" ref="IL25:IL33" si="153">SUM(BB25+CR25+EH25+FX25)</f>
        <v>0</v>
      </c>
      <c r="IM25" s="100">
        <f t="shared" si="89"/>
        <v>0</v>
      </c>
      <c r="IN25" s="100">
        <f t="shared" si="128"/>
        <v>0</v>
      </c>
      <c r="IO25" s="100">
        <f t="shared" si="128"/>
        <v>0</v>
      </c>
      <c r="IP25" s="219">
        <f t="shared" si="128"/>
        <v>0</v>
      </c>
      <c r="IQ25" s="227">
        <f t="shared" si="128"/>
        <v>0</v>
      </c>
      <c r="IR25" s="100">
        <f t="shared" si="62"/>
        <v>0</v>
      </c>
      <c r="IS25" s="96">
        <f t="shared" si="62"/>
        <v>0</v>
      </c>
      <c r="IT25" s="232">
        <f t="shared" si="63"/>
        <v>0</v>
      </c>
      <c r="IU25" s="126">
        <f t="shared" si="64"/>
        <v>0</v>
      </c>
      <c r="IV25" s="119">
        <f t="shared" si="65"/>
        <v>0</v>
      </c>
      <c r="IW25" s="119">
        <f t="shared" si="66"/>
        <v>0</v>
      </c>
      <c r="IX25" s="119">
        <f t="shared" si="67"/>
        <v>0</v>
      </c>
      <c r="IY25" s="314">
        <f t="shared" si="68"/>
        <v>0</v>
      </c>
    </row>
    <row r="26" spans="1:259" ht="18.75" customHeight="1" x14ac:dyDescent="0.2">
      <c r="A26" s="315">
        <v>16</v>
      </c>
      <c r="B26" s="400"/>
      <c r="C26" s="307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8"/>
      <c r="X26" s="316"/>
      <c r="Y26" s="317"/>
      <c r="Z26" s="317"/>
      <c r="AA26" s="317"/>
      <c r="AB26" s="317"/>
      <c r="AC26" s="317"/>
      <c r="AD26" s="317"/>
      <c r="AE26" s="317"/>
      <c r="AF26" s="317"/>
      <c r="AG26" s="317"/>
      <c r="AH26" s="318"/>
      <c r="AI26" s="97"/>
      <c r="AJ26" s="97"/>
      <c r="AK26" s="98"/>
      <c r="AL26" s="98"/>
      <c r="AM26" s="98"/>
      <c r="AN26" s="99"/>
      <c r="AO26" s="129"/>
      <c r="AP26" s="100">
        <f t="shared" si="92"/>
        <v>0</v>
      </c>
      <c r="AQ26" s="96">
        <f t="shared" si="92"/>
        <v>0</v>
      </c>
      <c r="AR26" s="315"/>
      <c r="AS26" s="97"/>
      <c r="AT26" s="98"/>
      <c r="AU26" s="98"/>
      <c r="AV26" s="98"/>
      <c r="AW26" s="99"/>
      <c r="AX26" s="129"/>
      <c r="AY26" s="100">
        <f t="shared" si="93"/>
        <v>0</v>
      </c>
      <c r="AZ26" s="219">
        <f t="shared" si="93"/>
        <v>0</v>
      </c>
      <c r="BA26" s="227"/>
      <c r="BB26" s="100"/>
      <c r="BC26" s="100"/>
      <c r="BD26" s="100"/>
      <c r="BE26" s="100"/>
      <c r="BF26" s="100"/>
      <c r="BG26" s="100"/>
      <c r="BH26" s="100">
        <f t="shared" si="7"/>
        <v>0</v>
      </c>
      <c r="BI26" s="311">
        <f t="shared" si="7"/>
        <v>0</v>
      </c>
      <c r="BJ26" s="97"/>
      <c r="BK26" s="97"/>
      <c r="BL26" s="98"/>
      <c r="BM26" s="98"/>
      <c r="BN26" s="98"/>
      <c r="BO26" s="99"/>
      <c r="BP26" s="129"/>
      <c r="BQ26" s="100">
        <f t="shared" si="8"/>
        <v>0</v>
      </c>
      <c r="BR26" s="96">
        <f t="shared" si="8"/>
        <v>0</v>
      </c>
      <c r="BS26" s="131"/>
      <c r="BT26" s="126">
        <f t="shared" si="94"/>
        <v>0</v>
      </c>
      <c r="BU26" s="118">
        <f t="shared" si="95"/>
        <v>0</v>
      </c>
      <c r="BV26" s="118">
        <f t="shared" si="96"/>
        <v>0</v>
      </c>
      <c r="BW26" s="118">
        <f t="shared" si="97"/>
        <v>0</v>
      </c>
      <c r="BX26" s="118">
        <f t="shared" si="98"/>
        <v>0</v>
      </c>
      <c r="BY26" s="315"/>
      <c r="BZ26" s="97"/>
      <c r="CA26" s="98"/>
      <c r="CB26" s="98"/>
      <c r="CC26" s="98"/>
      <c r="CD26" s="99"/>
      <c r="CE26" s="129"/>
      <c r="CF26" s="100">
        <f t="shared" si="99"/>
        <v>0</v>
      </c>
      <c r="CG26" s="96">
        <f t="shared" si="99"/>
        <v>0</v>
      </c>
      <c r="CH26" s="315"/>
      <c r="CI26" s="97"/>
      <c r="CJ26" s="98"/>
      <c r="CK26" s="98"/>
      <c r="CL26" s="98"/>
      <c r="CM26" s="99"/>
      <c r="CN26" s="129"/>
      <c r="CO26" s="100">
        <f t="shared" si="100"/>
        <v>0</v>
      </c>
      <c r="CP26" s="219">
        <f t="shared" si="100"/>
        <v>0</v>
      </c>
      <c r="CQ26" s="227"/>
      <c r="CR26" s="100"/>
      <c r="CS26" s="100"/>
      <c r="CT26" s="100"/>
      <c r="CU26" s="100"/>
      <c r="CV26" s="100"/>
      <c r="CW26" s="223"/>
      <c r="CX26" s="100">
        <f t="shared" si="101"/>
        <v>0</v>
      </c>
      <c r="CY26" s="230">
        <f t="shared" si="101"/>
        <v>0</v>
      </c>
      <c r="CZ26" s="97"/>
      <c r="DA26" s="97"/>
      <c r="DB26" s="98"/>
      <c r="DC26" s="98"/>
      <c r="DD26" s="98"/>
      <c r="DE26" s="99"/>
      <c r="DF26" s="129"/>
      <c r="DG26" s="100">
        <f t="shared" si="102"/>
        <v>0</v>
      </c>
      <c r="DH26" s="96">
        <f t="shared" si="102"/>
        <v>0</v>
      </c>
      <c r="DI26" s="131"/>
      <c r="DJ26" s="126">
        <f t="shared" si="103"/>
        <v>0</v>
      </c>
      <c r="DK26" s="118">
        <f t="shared" si="104"/>
        <v>0</v>
      </c>
      <c r="DL26" s="119">
        <f t="shared" si="105"/>
        <v>0</v>
      </c>
      <c r="DM26" s="119">
        <f t="shared" si="106"/>
        <v>0</v>
      </c>
      <c r="DN26" s="96">
        <f t="shared" si="107"/>
        <v>0</v>
      </c>
      <c r="DO26" s="315"/>
      <c r="DP26" s="97"/>
      <c r="DQ26" s="98"/>
      <c r="DR26" s="98"/>
      <c r="DS26" s="98"/>
      <c r="DT26" s="99"/>
      <c r="DU26" s="129"/>
      <c r="DV26" s="100">
        <f t="shared" si="108"/>
        <v>0</v>
      </c>
      <c r="DW26" s="96">
        <f t="shared" si="108"/>
        <v>0</v>
      </c>
      <c r="DX26" s="315"/>
      <c r="DY26" s="97"/>
      <c r="DZ26" s="98"/>
      <c r="EA26" s="98"/>
      <c r="EB26" s="98"/>
      <c r="EC26" s="99"/>
      <c r="ED26" s="129"/>
      <c r="EE26" s="100">
        <f t="shared" si="22"/>
        <v>0</v>
      </c>
      <c r="EF26" s="219">
        <f t="shared" si="22"/>
        <v>0</v>
      </c>
      <c r="EG26" s="227"/>
      <c r="EH26" s="100"/>
      <c r="EI26" s="100"/>
      <c r="EJ26" s="100"/>
      <c r="EK26" s="100"/>
      <c r="EL26" s="219"/>
      <c r="EM26" s="239"/>
      <c r="EN26" s="100">
        <f t="shared" si="109"/>
        <v>0</v>
      </c>
      <c r="EO26" s="96">
        <f t="shared" si="109"/>
        <v>0</v>
      </c>
      <c r="EP26" s="97"/>
      <c r="EQ26" s="97"/>
      <c r="ER26" s="98"/>
      <c r="ES26" s="98"/>
      <c r="ET26" s="98"/>
      <c r="EU26" s="99"/>
      <c r="EV26" s="129"/>
      <c r="EW26" s="100">
        <f t="shared" si="110"/>
        <v>0</v>
      </c>
      <c r="EX26" s="96">
        <f t="shared" si="110"/>
        <v>0</v>
      </c>
      <c r="EY26" s="131"/>
      <c r="EZ26" s="126">
        <f t="shared" si="111"/>
        <v>0</v>
      </c>
      <c r="FA26" s="118">
        <f t="shared" si="112"/>
        <v>0</v>
      </c>
      <c r="FB26" s="119">
        <f t="shared" si="113"/>
        <v>0</v>
      </c>
      <c r="FC26" s="119">
        <f t="shared" si="114"/>
        <v>0</v>
      </c>
      <c r="FD26" s="96">
        <f t="shared" si="115"/>
        <v>0</v>
      </c>
      <c r="FE26" s="315"/>
      <c r="FF26" s="97"/>
      <c r="FG26" s="98"/>
      <c r="FH26" s="98"/>
      <c r="FI26" s="98"/>
      <c r="FJ26" s="99"/>
      <c r="FK26" s="129"/>
      <c r="FL26" s="100">
        <f t="shared" si="116"/>
        <v>0</v>
      </c>
      <c r="FM26" s="96">
        <f t="shared" si="116"/>
        <v>0</v>
      </c>
      <c r="FN26" s="315"/>
      <c r="FO26" s="97"/>
      <c r="FP26" s="98"/>
      <c r="FQ26" s="98"/>
      <c r="FR26" s="98"/>
      <c r="FS26" s="99"/>
      <c r="FT26" s="129"/>
      <c r="FU26" s="100">
        <f t="shared" si="117"/>
        <v>0</v>
      </c>
      <c r="FV26" s="219">
        <f t="shared" si="117"/>
        <v>0</v>
      </c>
      <c r="FW26" s="227"/>
      <c r="FX26" s="100"/>
      <c r="FY26" s="100"/>
      <c r="FZ26" s="100"/>
      <c r="GA26" s="100"/>
      <c r="GB26" s="219"/>
      <c r="GC26" s="227"/>
      <c r="GD26" s="100">
        <f t="shared" si="118"/>
        <v>0</v>
      </c>
      <c r="GE26" s="96">
        <f t="shared" si="118"/>
        <v>0</v>
      </c>
      <c r="GF26" s="97"/>
      <c r="GG26" s="97"/>
      <c r="GH26" s="98"/>
      <c r="GI26" s="98"/>
      <c r="GJ26" s="98"/>
      <c r="GK26" s="99"/>
      <c r="GL26" s="129"/>
      <c r="GM26" s="100">
        <f t="shared" si="119"/>
        <v>0</v>
      </c>
      <c r="GN26" s="219">
        <f t="shared" si="119"/>
        <v>0</v>
      </c>
      <c r="GO26" s="232"/>
      <c r="GP26" s="126">
        <f t="shared" si="34"/>
        <v>0</v>
      </c>
      <c r="GQ26" s="118">
        <f t="shared" si="35"/>
        <v>0</v>
      </c>
      <c r="GR26" s="119">
        <f t="shared" si="36"/>
        <v>0</v>
      </c>
      <c r="GS26" s="119">
        <f t="shared" si="37"/>
        <v>0</v>
      </c>
      <c r="GT26" s="96">
        <f t="shared" si="38"/>
        <v>0</v>
      </c>
      <c r="GU26" s="97"/>
      <c r="GV26" s="97"/>
      <c r="GW26" s="98"/>
      <c r="GX26" s="98"/>
      <c r="GY26" s="98"/>
      <c r="GZ26" s="99"/>
      <c r="HA26" s="129"/>
      <c r="HB26" s="100">
        <f t="shared" si="120"/>
        <v>0</v>
      </c>
      <c r="HC26" s="96">
        <f t="shared" si="120"/>
        <v>0</v>
      </c>
      <c r="HD26" s="131"/>
      <c r="HE26" s="126">
        <f t="shared" si="121"/>
        <v>0</v>
      </c>
      <c r="HF26" s="312">
        <f t="shared" si="122"/>
        <v>0</v>
      </c>
      <c r="HG26" s="313">
        <f t="shared" si="123"/>
        <v>0</v>
      </c>
      <c r="HH26" s="313">
        <f t="shared" si="124"/>
        <v>0</v>
      </c>
      <c r="HI26" s="96">
        <f t="shared" si="125"/>
        <v>0</v>
      </c>
      <c r="HJ26" s="121">
        <f t="shared" si="45"/>
        <v>0</v>
      </c>
      <c r="HK26" s="118">
        <f t="shared" si="46"/>
        <v>0</v>
      </c>
      <c r="HL26" s="119">
        <f t="shared" si="46"/>
        <v>0</v>
      </c>
      <c r="HM26" s="119">
        <f t="shared" si="46"/>
        <v>0</v>
      </c>
      <c r="HN26" s="119">
        <f t="shared" si="46"/>
        <v>0</v>
      </c>
      <c r="HO26" s="120">
        <f t="shared" si="2"/>
        <v>0</v>
      </c>
      <c r="HP26" s="129">
        <f t="shared" si="47"/>
        <v>0</v>
      </c>
      <c r="HQ26" s="100">
        <f t="shared" si="126"/>
        <v>0</v>
      </c>
      <c r="HR26" s="96">
        <f t="shared" si="126"/>
        <v>0</v>
      </c>
      <c r="HS26" s="121">
        <f t="shared" si="49"/>
        <v>0</v>
      </c>
      <c r="HT26" s="118">
        <f t="shared" si="49"/>
        <v>0</v>
      </c>
      <c r="HU26" s="119">
        <f t="shared" si="49"/>
        <v>0</v>
      </c>
      <c r="HV26" s="119">
        <f t="shared" si="49"/>
        <v>0</v>
      </c>
      <c r="HW26" s="119">
        <f t="shared" si="49"/>
        <v>0</v>
      </c>
      <c r="HX26" s="120">
        <f t="shared" si="49"/>
        <v>0</v>
      </c>
      <c r="HY26" s="129">
        <f t="shared" si="49"/>
        <v>0</v>
      </c>
      <c r="HZ26" s="100">
        <f t="shared" si="127"/>
        <v>0</v>
      </c>
      <c r="IA26" s="96">
        <f t="shared" si="127"/>
        <v>0</v>
      </c>
      <c r="IB26" s="121">
        <f t="shared" si="50"/>
        <v>0</v>
      </c>
      <c r="IC26" s="118">
        <f t="shared" si="50"/>
        <v>0</v>
      </c>
      <c r="ID26" s="119">
        <f t="shared" si="50"/>
        <v>0</v>
      </c>
      <c r="IE26" s="119">
        <f t="shared" si="50"/>
        <v>0</v>
      </c>
      <c r="IF26" s="119">
        <f t="shared" si="50"/>
        <v>0</v>
      </c>
      <c r="IG26" s="120">
        <f t="shared" si="50"/>
        <v>0</v>
      </c>
      <c r="IH26" s="129">
        <f t="shared" si="50"/>
        <v>0</v>
      </c>
      <c r="II26" s="100">
        <f t="shared" si="60"/>
        <v>0</v>
      </c>
      <c r="IJ26" s="219">
        <f t="shared" si="60"/>
        <v>0</v>
      </c>
      <c r="IK26" s="227">
        <f t="shared" si="61"/>
        <v>0</v>
      </c>
      <c r="IL26" s="100">
        <f t="shared" si="153"/>
        <v>0</v>
      </c>
      <c r="IM26" s="100">
        <f t="shared" si="128"/>
        <v>0</v>
      </c>
      <c r="IN26" s="100">
        <f t="shared" si="128"/>
        <v>0</v>
      </c>
      <c r="IO26" s="100">
        <f t="shared" si="128"/>
        <v>0</v>
      </c>
      <c r="IP26" s="219">
        <f t="shared" si="128"/>
        <v>0</v>
      </c>
      <c r="IQ26" s="227">
        <f t="shared" si="128"/>
        <v>0</v>
      </c>
      <c r="IR26" s="100">
        <f t="shared" si="62"/>
        <v>0</v>
      </c>
      <c r="IS26" s="96">
        <f t="shared" si="62"/>
        <v>0</v>
      </c>
      <c r="IT26" s="232">
        <f t="shared" si="63"/>
        <v>0</v>
      </c>
      <c r="IU26" s="126">
        <f t="shared" si="64"/>
        <v>0</v>
      </c>
      <c r="IV26" s="119">
        <f t="shared" si="65"/>
        <v>0</v>
      </c>
      <c r="IW26" s="119">
        <f t="shared" si="66"/>
        <v>0</v>
      </c>
      <c r="IX26" s="119">
        <f t="shared" si="67"/>
        <v>0</v>
      </c>
      <c r="IY26" s="314">
        <f t="shared" si="68"/>
        <v>0</v>
      </c>
    </row>
    <row r="27" spans="1:259" ht="18.75" customHeight="1" x14ac:dyDescent="0.2">
      <c r="A27" s="121">
        <v>17</v>
      </c>
      <c r="B27" s="332"/>
      <c r="C27" s="307"/>
      <c r="D27" s="308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10"/>
      <c r="X27" s="308"/>
      <c r="Y27" s="309"/>
      <c r="Z27" s="309"/>
      <c r="AA27" s="309"/>
      <c r="AB27" s="309"/>
      <c r="AC27" s="309"/>
      <c r="AD27" s="309"/>
      <c r="AE27" s="309"/>
      <c r="AF27" s="309"/>
      <c r="AG27" s="309"/>
      <c r="AH27" s="310"/>
      <c r="AI27" s="118"/>
      <c r="AJ27" s="118"/>
      <c r="AK27" s="119"/>
      <c r="AL27" s="119"/>
      <c r="AM27" s="119"/>
      <c r="AN27" s="120"/>
      <c r="AO27" s="129"/>
      <c r="AP27" s="100">
        <f t="shared" si="92"/>
        <v>0</v>
      </c>
      <c r="AQ27" s="96">
        <f t="shared" si="92"/>
        <v>0</v>
      </c>
      <c r="AR27" s="121"/>
      <c r="AS27" s="118"/>
      <c r="AT27" s="119"/>
      <c r="AU27" s="119"/>
      <c r="AV27" s="119"/>
      <c r="AW27" s="120"/>
      <c r="AX27" s="129"/>
      <c r="AY27" s="100">
        <f t="shared" si="93"/>
        <v>0</v>
      </c>
      <c r="AZ27" s="219">
        <f t="shared" si="93"/>
        <v>0</v>
      </c>
      <c r="BA27" s="227"/>
      <c r="BB27" s="100"/>
      <c r="BC27" s="100"/>
      <c r="BD27" s="100"/>
      <c r="BE27" s="100"/>
      <c r="BF27" s="100"/>
      <c r="BG27" s="100"/>
      <c r="BH27" s="100">
        <f t="shared" si="7"/>
        <v>0</v>
      </c>
      <c r="BI27" s="311">
        <f t="shared" si="7"/>
        <v>0</v>
      </c>
      <c r="BJ27" s="118"/>
      <c r="BK27" s="118"/>
      <c r="BL27" s="119"/>
      <c r="BM27" s="119"/>
      <c r="BN27" s="119"/>
      <c r="BO27" s="120"/>
      <c r="BP27" s="129"/>
      <c r="BQ27" s="100">
        <f t="shared" si="8"/>
        <v>0</v>
      </c>
      <c r="BR27" s="96">
        <f t="shared" si="8"/>
        <v>0</v>
      </c>
      <c r="BS27" s="131"/>
      <c r="BT27" s="126">
        <f t="shared" si="94"/>
        <v>0</v>
      </c>
      <c r="BU27" s="118">
        <f t="shared" si="95"/>
        <v>0</v>
      </c>
      <c r="BV27" s="118">
        <f t="shared" si="96"/>
        <v>0</v>
      </c>
      <c r="BW27" s="118">
        <f t="shared" si="97"/>
        <v>0</v>
      </c>
      <c r="BX27" s="118">
        <f t="shared" si="98"/>
        <v>0</v>
      </c>
      <c r="BY27" s="121"/>
      <c r="BZ27" s="118"/>
      <c r="CA27" s="119"/>
      <c r="CB27" s="119"/>
      <c r="CC27" s="119"/>
      <c r="CD27" s="120"/>
      <c r="CE27" s="129"/>
      <c r="CF27" s="100">
        <f t="shared" si="99"/>
        <v>0</v>
      </c>
      <c r="CG27" s="96">
        <f t="shared" si="99"/>
        <v>0</v>
      </c>
      <c r="CH27" s="121"/>
      <c r="CI27" s="118"/>
      <c r="CJ27" s="119"/>
      <c r="CK27" s="119"/>
      <c r="CL27" s="119"/>
      <c r="CM27" s="120"/>
      <c r="CN27" s="129"/>
      <c r="CO27" s="100">
        <f t="shared" si="100"/>
        <v>0</v>
      </c>
      <c r="CP27" s="219">
        <f t="shared" si="100"/>
        <v>0</v>
      </c>
      <c r="CQ27" s="227"/>
      <c r="CR27" s="100"/>
      <c r="CS27" s="100"/>
      <c r="CT27" s="100"/>
      <c r="CU27" s="100"/>
      <c r="CV27" s="100"/>
      <c r="CW27" s="223"/>
      <c r="CX27" s="100">
        <f t="shared" si="101"/>
        <v>0</v>
      </c>
      <c r="CY27" s="230">
        <f t="shared" si="101"/>
        <v>0</v>
      </c>
      <c r="CZ27" s="118"/>
      <c r="DA27" s="118"/>
      <c r="DB27" s="119"/>
      <c r="DC27" s="119"/>
      <c r="DD27" s="119"/>
      <c r="DE27" s="120"/>
      <c r="DF27" s="129"/>
      <c r="DG27" s="100">
        <f t="shared" si="102"/>
        <v>0</v>
      </c>
      <c r="DH27" s="96">
        <f t="shared" si="102"/>
        <v>0</v>
      </c>
      <c r="DI27" s="131"/>
      <c r="DJ27" s="126">
        <f t="shared" si="103"/>
        <v>0</v>
      </c>
      <c r="DK27" s="118">
        <f t="shared" si="104"/>
        <v>0</v>
      </c>
      <c r="DL27" s="119">
        <f t="shared" si="105"/>
        <v>0</v>
      </c>
      <c r="DM27" s="119">
        <f t="shared" si="106"/>
        <v>0</v>
      </c>
      <c r="DN27" s="96">
        <f t="shared" si="107"/>
        <v>0</v>
      </c>
      <c r="DO27" s="121"/>
      <c r="DP27" s="118"/>
      <c r="DQ27" s="119"/>
      <c r="DR27" s="119"/>
      <c r="DS27" s="119"/>
      <c r="DT27" s="120"/>
      <c r="DU27" s="129"/>
      <c r="DV27" s="100">
        <f t="shared" si="108"/>
        <v>0</v>
      </c>
      <c r="DW27" s="96">
        <f t="shared" si="108"/>
        <v>0</v>
      </c>
      <c r="DX27" s="121"/>
      <c r="DY27" s="118"/>
      <c r="DZ27" s="119"/>
      <c r="EA27" s="119"/>
      <c r="EB27" s="119"/>
      <c r="EC27" s="120"/>
      <c r="ED27" s="129"/>
      <c r="EE27" s="100">
        <f t="shared" si="22"/>
        <v>0</v>
      </c>
      <c r="EF27" s="219">
        <f t="shared" si="22"/>
        <v>0</v>
      </c>
      <c r="EG27" s="227"/>
      <c r="EH27" s="100"/>
      <c r="EI27" s="100"/>
      <c r="EJ27" s="100"/>
      <c r="EK27" s="100"/>
      <c r="EL27" s="219"/>
      <c r="EM27" s="239"/>
      <c r="EN27" s="100">
        <f t="shared" si="109"/>
        <v>0</v>
      </c>
      <c r="EO27" s="96">
        <f t="shared" si="109"/>
        <v>0</v>
      </c>
      <c r="EP27" s="118"/>
      <c r="EQ27" s="118"/>
      <c r="ER27" s="119"/>
      <c r="ES27" s="119"/>
      <c r="ET27" s="119"/>
      <c r="EU27" s="120"/>
      <c r="EV27" s="129"/>
      <c r="EW27" s="100">
        <f t="shared" si="110"/>
        <v>0</v>
      </c>
      <c r="EX27" s="96">
        <f t="shared" si="110"/>
        <v>0</v>
      </c>
      <c r="EY27" s="131"/>
      <c r="EZ27" s="126">
        <f t="shared" si="111"/>
        <v>0</v>
      </c>
      <c r="FA27" s="118">
        <f t="shared" si="112"/>
        <v>0</v>
      </c>
      <c r="FB27" s="119">
        <f t="shared" si="113"/>
        <v>0</v>
      </c>
      <c r="FC27" s="119">
        <f t="shared" si="114"/>
        <v>0</v>
      </c>
      <c r="FD27" s="96">
        <f t="shared" si="115"/>
        <v>0</v>
      </c>
      <c r="FE27" s="121"/>
      <c r="FF27" s="118"/>
      <c r="FG27" s="119"/>
      <c r="FH27" s="119"/>
      <c r="FI27" s="119"/>
      <c r="FJ27" s="120"/>
      <c r="FK27" s="129"/>
      <c r="FL27" s="100">
        <f t="shared" si="116"/>
        <v>0</v>
      </c>
      <c r="FM27" s="96">
        <f t="shared" si="116"/>
        <v>0</v>
      </c>
      <c r="FN27" s="121"/>
      <c r="FO27" s="118"/>
      <c r="FP27" s="119"/>
      <c r="FQ27" s="119"/>
      <c r="FR27" s="119"/>
      <c r="FS27" s="120"/>
      <c r="FT27" s="129"/>
      <c r="FU27" s="100">
        <f t="shared" si="117"/>
        <v>0</v>
      </c>
      <c r="FV27" s="219">
        <f t="shared" si="117"/>
        <v>0</v>
      </c>
      <c r="FW27" s="227"/>
      <c r="FX27" s="100"/>
      <c r="FY27" s="100"/>
      <c r="FZ27" s="100"/>
      <c r="GA27" s="100"/>
      <c r="GB27" s="219"/>
      <c r="GC27" s="227"/>
      <c r="GD27" s="100">
        <f t="shared" si="118"/>
        <v>0</v>
      </c>
      <c r="GE27" s="96">
        <f t="shared" si="118"/>
        <v>0</v>
      </c>
      <c r="GF27" s="118"/>
      <c r="GG27" s="118"/>
      <c r="GH27" s="119"/>
      <c r="GI27" s="119"/>
      <c r="GJ27" s="119"/>
      <c r="GK27" s="120"/>
      <c r="GL27" s="129"/>
      <c r="GM27" s="100">
        <f t="shared" si="119"/>
        <v>0</v>
      </c>
      <c r="GN27" s="219">
        <f t="shared" si="119"/>
        <v>0</v>
      </c>
      <c r="GO27" s="232"/>
      <c r="GP27" s="126">
        <f t="shared" si="34"/>
        <v>0</v>
      </c>
      <c r="GQ27" s="118">
        <f t="shared" si="35"/>
        <v>0</v>
      </c>
      <c r="GR27" s="119">
        <f t="shared" si="36"/>
        <v>0</v>
      </c>
      <c r="GS27" s="119">
        <f t="shared" si="37"/>
        <v>0</v>
      </c>
      <c r="GT27" s="96">
        <f t="shared" si="38"/>
        <v>0</v>
      </c>
      <c r="GU27" s="97"/>
      <c r="GV27" s="97"/>
      <c r="GW27" s="98"/>
      <c r="GX27" s="98"/>
      <c r="GY27" s="98"/>
      <c r="GZ27" s="99"/>
      <c r="HA27" s="129"/>
      <c r="HB27" s="100">
        <f t="shared" si="120"/>
        <v>0</v>
      </c>
      <c r="HC27" s="96">
        <f t="shared" si="120"/>
        <v>0</v>
      </c>
      <c r="HD27" s="131"/>
      <c r="HE27" s="126">
        <f t="shared" si="121"/>
        <v>0</v>
      </c>
      <c r="HF27" s="312">
        <f t="shared" si="122"/>
        <v>0</v>
      </c>
      <c r="HG27" s="313">
        <f t="shared" si="123"/>
        <v>0</v>
      </c>
      <c r="HH27" s="313">
        <f t="shared" si="124"/>
        <v>0</v>
      </c>
      <c r="HI27" s="96">
        <f t="shared" si="125"/>
        <v>0</v>
      </c>
      <c r="HJ27" s="121">
        <f t="shared" si="45"/>
        <v>0</v>
      </c>
      <c r="HK27" s="118">
        <f t="shared" si="46"/>
        <v>0</v>
      </c>
      <c r="HL27" s="119">
        <f t="shared" si="46"/>
        <v>0</v>
      </c>
      <c r="HM27" s="119">
        <f t="shared" si="46"/>
        <v>0</v>
      </c>
      <c r="HN27" s="119">
        <f t="shared" si="46"/>
        <v>0</v>
      </c>
      <c r="HO27" s="120">
        <f t="shared" si="2"/>
        <v>0</v>
      </c>
      <c r="HP27" s="129">
        <f t="shared" si="47"/>
        <v>0</v>
      </c>
      <c r="HQ27" s="100">
        <f t="shared" si="126"/>
        <v>0</v>
      </c>
      <c r="HR27" s="96">
        <f t="shared" si="126"/>
        <v>0</v>
      </c>
      <c r="HS27" s="121">
        <f t="shared" si="49"/>
        <v>0</v>
      </c>
      <c r="HT27" s="118">
        <f t="shared" si="49"/>
        <v>0</v>
      </c>
      <c r="HU27" s="119">
        <f t="shared" si="49"/>
        <v>0</v>
      </c>
      <c r="HV27" s="119">
        <f t="shared" si="49"/>
        <v>0</v>
      </c>
      <c r="HW27" s="119">
        <f t="shared" si="49"/>
        <v>0</v>
      </c>
      <c r="HX27" s="120">
        <f t="shared" si="49"/>
        <v>0</v>
      </c>
      <c r="HY27" s="129">
        <f t="shared" si="49"/>
        <v>0</v>
      </c>
      <c r="HZ27" s="100">
        <f t="shared" si="127"/>
        <v>0</v>
      </c>
      <c r="IA27" s="96">
        <f t="shared" si="127"/>
        <v>0</v>
      </c>
      <c r="IB27" s="121">
        <f t="shared" si="50"/>
        <v>0</v>
      </c>
      <c r="IC27" s="118">
        <f t="shared" si="50"/>
        <v>0</v>
      </c>
      <c r="ID27" s="119">
        <f t="shared" si="50"/>
        <v>0</v>
      </c>
      <c r="IE27" s="119">
        <f t="shared" si="50"/>
        <v>0</v>
      </c>
      <c r="IF27" s="119">
        <f t="shared" si="50"/>
        <v>0</v>
      </c>
      <c r="IG27" s="120">
        <f t="shared" si="50"/>
        <v>0</v>
      </c>
      <c r="IH27" s="129">
        <f t="shared" si="50"/>
        <v>0</v>
      </c>
      <c r="II27" s="100">
        <f t="shared" si="60"/>
        <v>0</v>
      </c>
      <c r="IJ27" s="219">
        <f t="shared" si="60"/>
        <v>0</v>
      </c>
      <c r="IK27" s="227">
        <f t="shared" si="61"/>
        <v>0</v>
      </c>
      <c r="IL27" s="100">
        <f t="shared" si="153"/>
        <v>0</v>
      </c>
      <c r="IM27" s="100">
        <f t="shared" si="128"/>
        <v>0</v>
      </c>
      <c r="IN27" s="100">
        <f t="shared" si="128"/>
        <v>0</v>
      </c>
      <c r="IO27" s="100">
        <f t="shared" si="128"/>
        <v>0</v>
      </c>
      <c r="IP27" s="219">
        <f t="shared" si="128"/>
        <v>0</v>
      </c>
      <c r="IQ27" s="227">
        <f t="shared" si="128"/>
        <v>0</v>
      </c>
      <c r="IR27" s="100">
        <f t="shared" si="62"/>
        <v>0</v>
      </c>
      <c r="IS27" s="96">
        <f t="shared" si="62"/>
        <v>0</v>
      </c>
      <c r="IT27" s="232">
        <f t="shared" si="63"/>
        <v>0</v>
      </c>
      <c r="IU27" s="126">
        <f t="shared" si="64"/>
        <v>0</v>
      </c>
      <c r="IV27" s="119">
        <f t="shared" si="65"/>
        <v>0</v>
      </c>
      <c r="IW27" s="119">
        <f t="shared" si="66"/>
        <v>0</v>
      </c>
      <c r="IX27" s="119">
        <f t="shared" si="67"/>
        <v>0</v>
      </c>
      <c r="IY27" s="314">
        <f t="shared" si="68"/>
        <v>0</v>
      </c>
    </row>
    <row r="28" spans="1:259" ht="18.75" customHeight="1" x14ac:dyDescent="0.2">
      <c r="A28" s="315">
        <v>18</v>
      </c>
      <c r="B28" s="400"/>
      <c r="C28" s="307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8"/>
      <c r="X28" s="316"/>
      <c r="Y28" s="317"/>
      <c r="Z28" s="317"/>
      <c r="AA28" s="317"/>
      <c r="AB28" s="317"/>
      <c r="AC28" s="317"/>
      <c r="AD28" s="317"/>
      <c r="AE28" s="317"/>
      <c r="AF28" s="317"/>
      <c r="AG28" s="317"/>
      <c r="AH28" s="318"/>
      <c r="AI28" s="97"/>
      <c r="AJ28" s="97"/>
      <c r="AK28" s="98"/>
      <c r="AL28" s="98"/>
      <c r="AM28" s="98"/>
      <c r="AN28" s="99"/>
      <c r="AO28" s="129"/>
      <c r="AP28" s="100">
        <f t="shared" si="92"/>
        <v>0</v>
      </c>
      <c r="AQ28" s="96">
        <f t="shared" si="92"/>
        <v>0</v>
      </c>
      <c r="AR28" s="315"/>
      <c r="AS28" s="97"/>
      <c r="AT28" s="98"/>
      <c r="AU28" s="98"/>
      <c r="AV28" s="98"/>
      <c r="AW28" s="99"/>
      <c r="AX28" s="129"/>
      <c r="AY28" s="100">
        <f t="shared" si="93"/>
        <v>0</v>
      </c>
      <c r="AZ28" s="219">
        <f t="shared" si="93"/>
        <v>0</v>
      </c>
      <c r="BA28" s="227"/>
      <c r="BB28" s="100"/>
      <c r="BC28" s="100"/>
      <c r="BD28" s="100"/>
      <c r="BE28" s="100"/>
      <c r="BF28" s="100"/>
      <c r="BG28" s="100"/>
      <c r="BH28" s="100">
        <f t="shared" si="7"/>
        <v>0</v>
      </c>
      <c r="BI28" s="311">
        <f t="shared" si="7"/>
        <v>0</v>
      </c>
      <c r="BJ28" s="97"/>
      <c r="BK28" s="97"/>
      <c r="BL28" s="98"/>
      <c r="BM28" s="98"/>
      <c r="BN28" s="98"/>
      <c r="BO28" s="99"/>
      <c r="BP28" s="129"/>
      <c r="BQ28" s="100">
        <f t="shared" si="8"/>
        <v>0</v>
      </c>
      <c r="BR28" s="96">
        <f t="shared" si="8"/>
        <v>0</v>
      </c>
      <c r="BS28" s="131"/>
      <c r="BT28" s="126">
        <f t="shared" si="94"/>
        <v>0</v>
      </c>
      <c r="BU28" s="118">
        <f t="shared" si="95"/>
        <v>0</v>
      </c>
      <c r="BV28" s="118">
        <f t="shared" si="96"/>
        <v>0</v>
      </c>
      <c r="BW28" s="118">
        <f t="shared" si="97"/>
        <v>0</v>
      </c>
      <c r="BX28" s="118">
        <f t="shared" si="98"/>
        <v>0</v>
      </c>
      <c r="BY28" s="315"/>
      <c r="BZ28" s="97"/>
      <c r="CA28" s="98"/>
      <c r="CB28" s="98"/>
      <c r="CC28" s="98"/>
      <c r="CD28" s="99"/>
      <c r="CE28" s="129"/>
      <c r="CF28" s="100">
        <f t="shared" si="99"/>
        <v>0</v>
      </c>
      <c r="CG28" s="96">
        <f t="shared" si="99"/>
        <v>0</v>
      </c>
      <c r="CH28" s="315"/>
      <c r="CI28" s="97"/>
      <c r="CJ28" s="98"/>
      <c r="CK28" s="98"/>
      <c r="CL28" s="98"/>
      <c r="CM28" s="99"/>
      <c r="CN28" s="129"/>
      <c r="CO28" s="100">
        <f t="shared" si="100"/>
        <v>0</v>
      </c>
      <c r="CP28" s="219">
        <f t="shared" si="100"/>
        <v>0</v>
      </c>
      <c r="CQ28" s="227"/>
      <c r="CR28" s="100"/>
      <c r="CS28" s="100"/>
      <c r="CT28" s="100"/>
      <c r="CU28" s="100"/>
      <c r="CV28" s="100"/>
      <c r="CW28" s="223"/>
      <c r="CX28" s="100">
        <f t="shared" si="101"/>
        <v>0</v>
      </c>
      <c r="CY28" s="230">
        <f t="shared" si="101"/>
        <v>0</v>
      </c>
      <c r="CZ28" s="97"/>
      <c r="DA28" s="97"/>
      <c r="DB28" s="98"/>
      <c r="DC28" s="98"/>
      <c r="DD28" s="98"/>
      <c r="DE28" s="99"/>
      <c r="DF28" s="129"/>
      <c r="DG28" s="100">
        <f t="shared" si="102"/>
        <v>0</v>
      </c>
      <c r="DH28" s="96">
        <f t="shared" si="102"/>
        <v>0</v>
      </c>
      <c r="DI28" s="131"/>
      <c r="DJ28" s="126">
        <f t="shared" si="103"/>
        <v>0</v>
      </c>
      <c r="DK28" s="118">
        <f t="shared" si="104"/>
        <v>0</v>
      </c>
      <c r="DL28" s="119">
        <f t="shared" si="105"/>
        <v>0</v>
      </c>
      <c r="DM28" s="119">
        <f t="shared" si="106"/>
        <v>0</v>
      </c>
      <c r="DN28" s="96">
        <f t="shared" si="107"/>
        <v>0</v>
      </c>
      <c r="DO28" s="315"/>
      <c r="DP28" s="97"/>
      <c r="DQ28" s="98"/>
      <c r="DR28" s="98"/>
      <c r="DS28" s="98"/>
      <c r="DT28" s="99"/>
      <c r="DU28" s="129"/>
      <c r="DV28" s="100">
        <f t="shared" si="108"/>
        <v>0</v>
      </c>
      <c r="DW28" s="96">
        <f t="shared" si="108"/>
        <v>0</v>
      </c>
      <c r="DX28" s="315"/>
      <c r="DY28" s="97"/>
      <c r="DZ28" s="98"/>
      <c r="EA28" s="98"/>
      <c r="EB28" s="98"/>
      <c r="EC28" s="99"/>
      <c r="ED28" s="129"/>
      <c r="EE28" s="100">
        <f t="shared" si="22"/>
        <v>0</v>
      </c>
      <c r="EF28" s="219">
        <f t="shared" si="22"/>
        <v>0</v>
      </c>
      <c r="EG28" s="227"/>
      <c r="EH28" s="100"/>
      <c r="EI28" s="100"/>
      <c r="EJ28" s="100"/>
      <c r="EK28" s="100"/>
      <c r="EL28" s="219"/>
      <c r="EM28" s="239"/>
      <c r="EN28" s="100">
        <f t="shared" si="109"/>
        <v>0</v>
      </c>
      <c r="EO28" s="96">
        <f t="shared" si="109"/>
        <v>0</v>
      </c>
      <c r="EP28" s="97"/>
      <c r="EQ28" s="97"/>
      <c r="ER28" s="98"/>
      <c r="ES28" s="98"/>
      <c r="ET28" s="98"/>
      <c r="EU28" s="99"/>
      <c r="EV28" s="129"/>
      <c r="EW28" s="100">
        <f t="shared" si="110"/>
        <v>0</v>
      </c>
      <c r="EX28" s="96">
        <f t="shared" si="110"/>
        <v>0</v>
      </c>
      <c r="EY28" s="131"/>
      <c r="EZ28" s="126">
        <f t="shared" si="111"/>
        <v>0</v>
      </c>
      <c r="FA28" s="118">
        <f t="shared" si="112"/>
        <v>0</v>
      </c>
      <c r="FB28" s="119">
        <f t="shared" si="113"/>
        <v>0</v>
      </c>
      <c r="FC28" s="119">
        <f t="shared" si="114"/>
        <v>0</v>
      </c>
      <c r="FD28" s="96">
        <f t="shared" si="115"/>
        <v>0</v>
      </c>
      <c r="FE28" s="315"/>
      <c r="FF28" s="97"/>
      <c r="FG28" s="98"/>
      <c r="FH28" s="98"/>
      <c r="FI28" s="98"/>
      <c r="FJ28" s="99"/>
      <c r="FK28" s="129"/>
      <c r="FL28" s="100">
        <f t="shared" si="116"/>
        <v>0</v>
      </c>
      <c r="FM28" s="96">
        <f t="shared" si="116"/>
        <v>0</v>
      </c>
      <c r="FN28" s="315"/>
      <c r="FO28" s="97"/>
      <c r="FP28" s="98"/>
      <c r="FQ28" s="98"/>
      <c r="FR28" s="98"/>
      <c r="FS28" s="99"/>
      <c r="FT28" s="129"/>
      <c r="FU28" s="100">
        <f t="shared" si="117"/>
        <v>0</v>
      </c>
      <c r="FV28" s="219">
        <f t="shared" si="117"/>
        <v>0</v>
      </c>
      <c r="FW28" s="227"/>
      <c r="FX28" s="100"/>
      <c r="FY28" s="100"/>
      <c r="FZ28" s="100"/>
      <c r="GA28" s="100"/>
      <c r="GB28" s="219"/>
      <c r="GC28" s="227"/>
      <c r="GD28" s="100">
        <f t="shared" si="118"/>
        <v>0</v>
      </c>
      <c r="GE28" s="96">
        <f t="shared" si="118"/>
        <v>0</v>
      </c>
      <c r="GF28" s="97"/>
      <c r="GG28" s="97"/>
      <c r="GH28" s="98"/>
      <c r="GI28" s="98"/>
      <c r="GJ28" s="98"/>
      <c r="GK28" s="99"/>
      <c r="GL28" s="129"/>
      <c r="GM28" s="100">
        <f t="shared" si="119"/>
        <v>0</v>
      </c>
      <c r="GN28" s="219">
        <f t="shared" si="119"/>
        <v>0</v>
      </c>
      <c r="GO28" s="232"/>
      <c r="GP28" s="126">
        <f t="shared" si="34"/>
        <v>0</v>
      </c>
      <c r="GQ28" s="118">
        <f t="shared" si="35"/>
        <v>0</v>
      </c>
      <c r="GR28" s="119">
        <f t="shared" si="36"/>
        <v>0</v>
      </c>
      <c r="GS28" s="119">
        <f t="shared" si="37"/>
        <v>0</v>
      </c>
      <c r="GT28" s="96">
        <f t="shared" si="38"/>
        <v>0</v>
      </c>
      <c r="GU28" s="97"/>
      <c r="GV28" s="97"/>
      <c r="GW28" s="98"/>
      <c r="GX28" s="98"/>
      <c r="GY28" s="98"/>
      <c r="GZ28" s="99"/>
      <c r="HA28" s="129"/>
      <c r="HB28" s="100">
        <f t="shared" si="120"/>
        <v>0</v>
      </c>
      <c r="HC28" s="96">
        <f t="shared" si="120"/>
        <v>0</v>
      </c>
      <c r="HD28" s="131"/>
      <c r="HE28" s="126">
        <f t="shared" si="121"/>
        <v>0</v>
      </c>
      <c r="HF28" s="312">
        <f t="shared" si="122"/>
        <v>0</v>
      </c>
      <c r="HG28" s="313">
        <f t="shared" si="123"/>
        <v>0</v>
      </c>
      <c r="HH28" s="313">
        <f t="shared" si="124"/>
        <v>0</v>
      </c>
      <c r="HI28" s="96">
        <f t="shared" si="125"/>
        <v>0</v>
      </c>
      <c r="HJ28" s="121">
        <f t="shared" si="45"/>
        <v>0</v>
      </c>
      <c r="HK28" s="118">
        <f t="shared" si="46"/>
        <v>0</v>
      </c>
      <c r="HL28" s="119">
        <f t="shared" si="46"/>
        <v>0</v>
      </c>
      <c r="HM28" s="119">
        <f t="shared" si="46"/>
        <v>0</v>
      </c>
      <c r="HN28" s="119">
        <f t="shared" si="46"/>
        <v>0</v>
      </c>
      <c r="HO28" s="120">
        <f t="shared" si="2"/>
        <v>0</v>
      </c>
      <c r="HP28" s="129">
        <f t="shared" si="47"/>
        <v>0</v>
      </c>
      <c r="HQ28" s="100">
        <f t="shared" si="126"/>
        <v>0</v>
      </c>
      <c r="HR28" s="96">
        <f t="shared" si="126"/>
        <v>0</v>
      </c>
      <c r="HS28" s="121">
        <f t="shared" si="49"/>
        <v>0</v>
      </c>
      <c r="HT28" s="118">
        <f t="shared" si="49"/>
        <v>0</v>
      </c>
      <c r="HU28" s="119">
        <f t="shared" si="49"/>
        <v>0</v>
      </c>
      <c r="HV28" s="119">
        <f t="shared" si="49"/>
        <v>0</v>
      </c>
      <c r="HW28" s="119">
        <f t="shared" si="49"/>
        <v>0</v>
      </c>
      <c r="HX28" s="120">
        <f t="shared" si="49"/>
        <v>0</v>
      </c>
      <c r="HY28" s="129">
        <f t="shared" si="49"/>
        <v>0</v>
      </c>
      <c r="HZ28" s="100">
        <f t="shared" si="127"/>
        <v>0</v>
      </c>
      <c r="IA28" s="96">
        <f t="shared" si="127"/>
        <v>0</v>
      </c>
      <c r="IB28" s="121">
        <f t="shared" si="50"/>
        <v>0</v>
      </c>
      <c r="IC28" s="118">
        <f t="shared" si="50"/>
        <v>0</v>
      </c>
      <c r="ID28" s="119">
        <f t="shared" si="50"/>
        <v>0</v>
      </c>
      <c r="IE28" s="119">
        <f t="shared" si="50"/>
        <v>0</v>
      </c>
      <c r="IF28" s="119">
        <f t="shared" si="50"/>
        <v>0</v>
      </c>
      <c r="IG28" s="120">
        <f t="shared" si="50"/>
        <v>0</v>
      </c>
      <c r="IH28" s="129">
        <f t="shared" si="50"/>
        <v>0</v>
      </c>
      <c r="II28" s="100">
        <f t="shared" si="60"/>
        <v>0</v>
      </c>
      <c r="IJ28" s="219">
        <f t="shared" si="60"/>
        <v>0</v>
      </c>
      <c r="IK28" s="227">
        <f t="shared" si="61"/>
        <v>0</v>
      </c>
      <c r="IL28" s="100">
        <f t="shared" si="153"/>
        <v>0</v>
      </c>
      <c r="IM28" s="100">
        <f t="shared" si="128"/>
        <v>0</v>
      </c>
      <c r="IN28" s="100">
        <f t="shared" si="128"/>
        <v>0</v>
      </c>
      <c r="IO28" s="100">
        <f t="shared" si="128"/>
        <v>0</v>
      </c>
      <c r="IP28" s="219">
        <f t="shared" si="128"/>
        <v>0</v>
      </c>
      <c r="IQ28" s="227">
        <f t="shared" si="128"/>
        <v>0</v>
      </c>
      <c r="IR28" s="100">
        <f t="shared" si="62"/>
        <v>0</v>
      </c>
      <c r="IS28" s="96">
        <f t="shared" si="62"/>
        <v>0</v>
      </c>
      <c r="IT28" s="232">
        <f t="shared" si="63"/>
        <v>0</v>
      </c>
      <c r="IU28" s="126">
        <f t="shared" si="64"/>
        <v>0</v>
      </c>
      <c r="IV28" s="119">
        <f t="shared" si="65"/>
        <v>0</v>
      </c>
      <c r="IW28" s="119">
        <f t="shared" si="66"/>
        <v>0</v>
      </c>
      <c r="IX28" s="119">
        <f t="shared" si="67"/>
        <v>0</v>
      </c>
      <c r="IY28" s="314">
        <f t="shared" si="68"/>
        <v>0</v>
      </c>
    </row>
    <row r="29" spans="1:259" ht="18.75" customHeight="1" x14ac:dyDescent="0.2">
      <c r="A29" s="121">
        <v>19</v>
      </c>
      <c r="B29" s="332"/>
      <c r="C29" s="307"/>
      <c r="D29" s="308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10"/>
      <c r="X29" s="308"/>
      <c r="Y29" s="309"/>
      <c r="Z29" s="309"/>
      <c r="AA29" s="309"/>
      <c r="AB29" s="309"/>
      <c r="AC29" s="309"/>
      <c r="AD29" s="309"/>
      <c r="AE29" s="309"/>
      <c r="AF29" s="309"/>
      <c r="AG29" s="309"/>
      <c r="AH29" s="310"/>
      <c r="AI29" s="118"/>
      <c r="AJ29" s="118"/>
      <c r="AK29" s="119"/>
      <c r="AL29" s="119"/>
      <c r="AM29" s="119"/>
      <c r="AN29" s="120"/>
      <c r="AO29" s="129"/>
      <c r="AP29" s="100">
        <f t="shared" si="92"/>
        <v>0</v>
      </c>
      <c r="AQ29" s="96">
        <f t="shared" si="92"/>
        <v>0</v>
      </c>
      <c r="AR29" s="121"/>
      <c r="AS29" s="118"/>
      <c r="AT29" s="119"/>
      <c r="AU29" s="119"/>
      <c r="AV29" s="119"/>
      <c r="AW29" s="120"/>
      <c r="AX29" s="129"/>
      <c r="AY29" s="100">
        <f t="shared" si="93"/>
        <v>0</v>
      </c>
      <c r="AZ29" s="219">
        <f t="shared" si="93"/>
        <v>0</v>
      </c>
      <c r="BA29" s="227"/>
      <c r="BB29" s="100"/>
      <c r="BC29" s="100"/>
      <c r="BD29" s="100"/>
      <c r="BE29" s="100"/>
      <c r="BF29" s="100"/>
      <c r="BG29" s="100"/>
      <c r="BH29" s="100">
        <f t="shared" si="7"/>
        <v>0</v>
      </c>
      <c r="BI29" s="311">
        <f t="shared" si="7"/>
        <v>0</v>
      </c>
      <c r="BJ29" s="118"/>
      <c r="BK29" s="118"/>
      <c r="BL29" s="119"/>
      <c r="BM29" s="119"/>
      <c r="BN29" s="119"/>
      <c r="BO29" s="120"/>
      <c r="BP29" s="129"/>
      <c r="BQ29" s="100">
        <f t="shared" si="8"/>
        <v>0</v>
      </c>
      <c r="BR29" s="96">
        <f t="shared" si="8"/>
        <v>0</v>
      </c>
      <c r="BS29" s="131"/>
      <c r="BT29" s="126">
        <f t="shared" si="94"/>
        <v>0</v>
      </c>
      <c r="BU29" s="118">
        <f t="shared" si="95"/>
        <v>0</v>
      </c>
      <c r="BV29" s="118">
        <f t="shared" si="96"/>
        <v>0</v>
      </c>
      <c r="BW29" s="118">
        <f t="shared" si="97"/>
        <v>0</v>
      </c>
      <c r="BX29" s="118">
        <f t="shared" si="98"/>
        <v>0</v>
      </c>
      <c r="BY29" s="121"/>
      <c r="BZ29" s="118"/>
      <c r="CA29" s="119"/>
      <c r="CB29" s="119"/>
      <c r="CC29" s="119"/>
      <c r="CD29" s="120"/>
      <c r="CE29" s="129"/>
      <c r="CF29" s="100">
        <f t="shared" si="99"/>
        <v>0</v>
      </c>
      <c r="CG29" s="96">
        <f t="shared" si="99"/>
        <v>0</v>
      </c>
      <c r="CH29" s="121"/>
      <c r="CI29" s="118"/>
      <c r="CJ29" s="119"/>
      <c r="CK29" s="119"/>
      <c r="CL29" s="119"/>
      <c r="CM29" s="120"/>
      <c r="CN29" s="129"/>
      <c r="CO29" s="100">
        <f t="shared" si="100"/>
        <v>0</v>
      </c>
      <c r="CP29" s="219">
        <f t="shared" si="100"/>
        <v>0</v>
      </c>
      <c r="CQ29" s="227"/>
      <c r="CR29" s="100"/>
      <c r="CS29" s="100"/>
      <c r="CT29" s="100"/>
      <c r="CU29" s="100"/>
      <c r="CV29" s="100"/>
      <c r="CW29" s="223"/>
      <c r="CX29" s="100">
        <f t="shared" si="101"/>
        <v>0</v>
      </c>
      <c r="CY29" s="230">
        <f t="shared" si="101"/>
        <v>0</v>
      </c>
      <c r="CZ29" s="118"/>
      <c r="DA29" s="118"/>
      <c r="DB29" s="119"/>
      <c r="DC29" s="119"/>
      <c r="DD29" s="119"/>
      <c r="DE29" s="120"/>
      <c r="DF29" s="129"/>
      <c r="DG29" s="100">
        <f t="shared" si="102"/>
        <v>0</v>
      </c>
      <c r="DH29" s="96">
        <f t="shared" si="102"/>
        <v>0</v>
      </c>
      <c r="DI29" s="131"/>
      <c r="DJ29" s="126">
        <f t="shared" si="103"/>
        <v>0</v>
      </c>
      <c r="DK29" s="118">
        <f t="shared" si="104"/>
        <v>0</v>
      </c>
      <c r="DL29" s="119">
        <f t="shared" si="105"/>
        <v>0</v>
      </c>
      <c r="DM29" s="119">
        <f t="shared" si="106"/>
        <v>0</v>
      </c>
      <c r="DN29" s="96">
        <f t="shared" si="107"/>
        <v>0</v>
      </c>
      <c r="DO29" s="121"/>
      <c r="DP29" s="118"/>
      <c r="DQ29" s="119"/>
      <c r="DR29" s="119"/>
      <c r="DS29" s="119"/>
      <c r="DT29" s="120"/>
      <c r="DU29" s="129"/>
      <c r="DV29" s="100">
        <f t="shared" si="108"/>
        <v>0</v>
      </c>
      <c r="DW29" s="96">
        <f t="shared" si="108"/>
        <v>0</v>
      </c>
      <c r="DX29" s="121"/>
      <c r="DY29" s="118"/>
      <c r="DZ29" s="119"/>
      <c r="EA29" s="119"/>
      <c r="EB29" s="119"/>
      <c r="EC29" s="120"/>
      <c r="ED29" s="129"/>
      <c r="EE29" s="100">
        <f t="shared" si="22"/>
        <v>0</v>
      </c>
      <c r="EF29" s="219">
        <f t="shared" si="22"/>
        <v>0</v>
      </c>
      <c r="EG29" s="227"/>
      <c r="EH29" s="100"/>
      <c r="EI29" s="100"/>
      <c r="EJ29" s="100"/>
      <c r="EK29" s="100"/>
      <c r="EL29" s="219"/>
      <c r="EM29" s="239"/>
      <c r="EN29" s="100">
        <f t="shared" si="109"/>
        <v>0</v>
      </c>
      <c r="EO29" s="96">
        <f t="shared" si="109"/>
        <v>0</v>
      </c>
      <c r="EP29" s="118"/>
      <c r="EQ29" s="118"/>
      <c r="ER29" s="119"/>
      <c r="ES29" s="119"/>
      <c r="ET29" s="119"/>
      <c r="EU29" s="120"/>
      <c r="EV29" s="129"/>
      <c r="EW29" s="100">
        <f t="shared" si="110"/>
        <v>0</v>
      </c>
      <c r="EX29" s="96">
        <f t="shared" si="110"/>
        <v>0</v>
      </c>
      <c r="EY29" s="131"/>
      <c r="EZ29" s="126">
        <f t="shared" si="111"/>
        <v>0</v>
      </c>
      <c r="FA29" s="118">
        <f t="shared" si="112"/>
        <v>0</v>
      </c>
      <c r="FB29" s="119">
        <f t="shared" si="113"/>
        <v>0</v>
      </c>
      <c r="FC29" s="119">
        <f t="shared" si="114"/>
        <v>0</v>
      </c>
      <c r="FD29" s="96">
        <f t="shared" si="115"/>
        <v>0</v>
      </c>
      <c r="FE29" s="121"/>
      <c r="FF29" s="118"/>
      <c r="FG29" s="119"/>
      <c r="FH29" s="119"/>
      <c r="FI29" s="119"/>
      <c r="FJ29" s="120"/>
      <c r="FK29" s="129"/>
      <c r="FL29" s="100">
        <f t="shared" si="116"/>
        <v>0</v>
      </c>
      <c r="FM29" s="96">
        <f t="shared" si="116"/>
        <v>0</v>
      </c>
      <c r="FN29" s="121"/>
      <c r="FO29" s="118"/>
      <c r="FP29" s="119"/>
      <c r="FQ29" s="119"/>
      <c r="FR29" s="119"/>
      <c r="FS29" s="120"/>
      <c r="FT29" s="129"/>
      <c r="FU29" s="100">
        <f t="shared" si="117"/>
        <v>0</v>
      </c>
      <c r="FV29" s="219">
        <f t="shared" si="117"/>
        <v>0</v>
      </c>
      <c r="FW29" s="227"/>
      <c r="FX29" s="100"/>
      <c r="FY29" s="100"/>
      <c r="FZ29" s="100"/>
      <c r="GA29" s="100"/>
      <c r="GB29" s="219"/>
      <c r="GC29" s="227"/>
      <c r="GD29" s="100">
        <f t="shared" si="118"/>
        <v>0</v>
      </c>
      <c r="GE29" s="96">
        <f t="shared" si="118"/>
        <v>0</v>
      </c>
      <c r="GF29" s="118"/>
      <c r="GG29" s="118"/>
      <c r="GH29" s="119"/>
      <c r="GI29" s="119"/>
      <c r="GJ29" s="119"/>
      <c r="GK29" s="120"/>
      <c r="GL29" s="129"/>
      <c r="GM29" s="100">
        <f t="shared" si="119"/>
        <v>0</v>
      </c>
      <c r="GN29" s="219">
        <f t="shared" si="119"/>
        <v>0</v>
      </c>
      <c r="GO29" s="232"/>
      <c r="GP29" s="126">
        <f t="shared" si="34"/>
        <v>0</v>
      </c>
      <c r="GQ29" s="118">
        <f t="shared" si="35"/>
        <v>0</v>
      </c>
      <c r="GR29" s="119">
        <f t="shared" si="36"/>
        <v>0</v>
      </c>
      <c r="GS29" s="119">
        <f t="shared" si="37"/>
        <v>0</v>
      </c>
      <c r="GT29" s="96">
        <f t="shared" si="38"/>
        <v>0</v>
      </c>
      <c r="GU29" s="97"/>
      <c r="GV29" s="97"/>
      <c r="GW29" s="98"/>
      <c r="GX29" s="98"/>
      <c r="GY29" s="98"/>
      <c r="GZ29" s="99"/>
      <c r="HA29" s="129"/>
      <c r="HB29" s="100">
        <f t="shared" si="120"/>
        <v>0</v>
      </c>
      <c r="HC29" s="96">
        <f t="shared" si="120"/>
        <v>0</v>
      </c>
      <c r="HD29" s="131"/>
      <c r="HE29" s="126">
        <f t="shared" si="121"/>
        <v>0</v>
      </c>
      <c r="HF29" s="312">
        <f t="shared" si="122"/>
        <v>0</v>
      </c>
      <c r="HG29" s="313">
        <f t="shared" si="123"/>
        <v>0</v>
      </c>
      <c r="HH29" s="313">
        <f t="shared" si="124"/>
        <v>0</v>
      </c>
      <c r="HI29" s="96">
        <f t="shared" si="125"/>
        <v>0</v>
      </c>
      <c r="HJ29" s="121">
        <f t="shared" si="45"/>
        <v>0</v>
      </c>
      <c r="HK29" s="118">
        <f t="shared" si="46"/>
        <v>0</v>
      </c>
      <c r="HL29" s="119">
        <f t="shared" si="46"/>
        <v>0</v>
      </c>
      <c r="HM29" s="119">
        <f t="shared" si="46"/>
        <v>0</v>
      </c>
      <c r="HN29" s="119">
        <f t="shared" si="46"/>
        <v>0</v>
      </c>
      <c r="HO29" s="120">
        <f t="shared" si="2"/>
        <v>0</v>
      </c>
      <c r="HP29" s="129">
        <f t="shared" si="47"/>
        <v>0</v>
      </c>
      <c r="HQ29" s="100">
        <f t="shared" si="126"/>
        <v>0</v>
      </c>
      <c r="HR29" s="96">
        <f t="shared" si="126"/>
        <v>0</v>
      </c>
      <c r="HS29" s="121">
        <f t="shared" si="49"/>
        <v>0</v>
      </c>
      <c r="HT29" s="118">
        <f t="shared" si="49"/>
        <v>0</v>
      </c>
      <c r="HU29" s="119">
        <f t="shared" si="49"/>
        <v>0</v>
      </c>
      <c r="HV29" s="119">
        <f t="shared" si="49"/>
        <v>0</v>
      </c>
      <c r="HW29" s="119">
        <f t="shared" si="49"/>
        <v>0</v>
      </c>
      <c r="HX29" s="120">
        <f t="shared" si="49"/>
        <v>0</v>
      </c>
      <c r="HY29" s="129">
        <f t="shared" si="49"/>
        <v>0</v>
      </c>
      <c r="HZ29" s="100">
        <f t="shared" si="127"/>
        <v>0</v>
      </c>
      <c r="IA29" s="96">
        <f t="shared" si="127"/>
        <v>0</v>
      </c>
      <c r="IB29" s="121">
        <f t="shared" si="50"/>
        <v>0</v>
      </c>
      <c r="IC29" s="118">
        <f t="shared" si="50"/>
        <v>0</v>
      </c>
      <c r="ID29" s="119">
        <f t="shared" si="50"/>
        <v>0</v>
      </c>
      <c r="IE29" s="119">
        <f t="shared" si="50"/>
        <v>0</v>
      </c>
      <c r="IF29" s="119">
        <f t="shared" si="50"/>
        <v>0</v>
      </c>
      <c r="IG29" s="120">
        <f t="shared" si="50"/>
        <v>0</v>
      </c>
      <c r="IH29" s="129">
        <f t="shared" si="50"/>
        <v>0</v>
      </c>
      <c r="II29" s="100">
        <f t="shared" si="60"/>
        <v>0</v>
      </c>
      <c r="IJ29" s="219">
        <f t="shared" si="60"/>
        <v>0</v>
      </c>
      <c r="IK29" s="227">
        <f t="shared" si="61"/>
        <v>0</v>
      </c>
      <c r="IL29" s="100">
        <f t="shared" si="153"/>
        <v>0</v>
      </c>
      <c r="IM29" s="100">
        <f t="shared" si="128"/>
        <v>0</v>
      </c>
      <c r="IN29" s="100">
        <f t="shared" si="128"/>
        <v>0</v>
      </c>
      <c r="IO29" s="100">
        <f t="shared" si="128"/>
        <v>0</v>
      </c>
      <c r="IP29" s="219">
        <f t="shared" si="128"/>
        <v>0</v>
      </c>
      <c r="IQ29" s="227">
        <f t="shared" si="128"/>
        <v>0</v>
      </c>
      <c r="IR29" s="100">
        <f t="shared" si="62"/>
        <v>0</v>
      </c>
      <c r="IS29" s="96">
        <f t="shared" si="62"/>
        <v>0</v>
      </c>
      <c r="IT29" s="232">
        <f t="shared" si="63"/>
        <v>0</v>
      </c>
      <c r="IU29" s="126">
        <f t="shared" si="64"/>
        <v>0</v>
      </c>
      <c r="IV29" s="119">
        <f t="shared" si="65"/>
        <v>0</v>
      </c>
      <c r="IW29" s="119">
        <f t="shared" si="66"/>
        <v>0</v>
      </c>
      <c r="IX29" s="119">
        <f t="shared" si="67"/>
        <v>0</v>
      </c>
      <c r="IY29" s="314">
        <f t="shared" si="68"/>
        <v>0</v>
      </c>
    </row>
    <row r="30" spans="1:259" ht="18.75" customHeight="1" x14ac:dyDescent="0.2">
      <c r="A30" s="315">
        <v>20</v>
      </c>
      <c r="B30" s="400"/>
      <c r="C30" s="307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8"/>
      <c r="X30" s="316"/>
      <c r="Y30" s="317"/>
      <c r="Z30" s="317"/>
      <c r="AA30" s="317"/>
      <c r="AB30" s="317"/>
      <c r="AC30" s="317"/>
      <c r="AD30" s="317"/>
      <c r="AE30" s="317"/>
      <c r="AF30" s="317"/>
      <c r="AG30" s="317"/>
      <c r="AH30" s="318"/>
      <c r="AI30" s="97"/>
      <c r="AJ30" s="97"/>
      <c r="AK30" s="98"/>
      <c r="AL30" s="98"/>
      <c r="AM30" s="98"/>
      <c r="AN30" s="99"/>
      <c r="AO30" s="129"/>
      <c r="AP30" s="100">
        <f t="shared" si="92"/>
        <v>0</v>
      </c>
      <c r="AQ30" s="96">
        <f t="shared" si="92"/>
        <v>0</v>
      </c>
      <c r="AR30" s="315"/>
      <c r="AS30" s="97"/>
      <c r="AT30" s="98"/>
      <c r="AU30" s="98"/>
      <c r="AV30" s="98"/>
      <c r="AW30" s="99"/>
      <c r="AX30" s="129"/>
      <c r="AY30" s="100">
        <f t="shared" si="93"/>
        <v>0</v>
      </c>
      <c r="AZ30" s="219">
        <f t="shared" si="93"/>
        <v>0</v>
      </c>
      <c r="BA30" s="227"/>
      <c r="BB30" s="100"/>
      <c r="BC30" s="100"/>
      <c r="BD30" s="100"/>
      <c r="BE30" s="100"/>
      <c r="BF30" s="100"/>
      <c r="BG30" s="100"/>
      <c r="BH30" s="100">
        <f t="shared" si="7"/>
        <v>0</v>
      </c>
      <c r="BI30" s="311">
        <f t="shared" si="7"/>
        <v>0</v>
      </c>
      <c r="BJ30" s="97"/>
      <c r="BK30" s="97"/>
      <c r="BL30" s="98"/>
      <c r="BM30" s="98"/>
      <c r="BN30" s="98"/>
      <c r="BO30" s="99"/>
      <c r="BP30" s="129"/>
      <c r="BQ30" s="100">
        <f t="shared" si="8"/>
        <v>0</v>
      </c>
      <c r="BR30" s="96">
        <f t="shared" si="8"/>
        <v>0</v>
      </c>
      <c r="BS30" s="131"/>
      <c r="BT30" s="126">
        <f t="shared" si="94"/>
        <v>0</v>
      </c>
      <c r="BU30" s="118">
        <f t="shared" si="95"/>
        <v>0</v>
      </c>
      <c r="BV30" s="118">
        <f t="shared" si="96"/>
        <v>0</v>
      </c>
      <c r="BW30" s="118">
        <f t="shared" si="97"/>
        <v>0</v>
      </c>
      <c r="BX30" s="118">
        <f t="shared" si="98"/>
        <v>0</v>
      </c>
      <c r="BY30" s="315"/>
      <c r="BZ30" s="97"/>
      <c r="CA30" s="98"/>
      <c r="CB30" s="98"/>
      <c r="CC30" s="98"/>
      <c r="CD30" s="99"/>
      <c r="CE30" s="129"/>
      <c r="CF30" s="100">
        <f t="shared" si="99"/>
        <v>0</v>
      </c>
      <c r="CG30" s="96">
        <f t="shared" si="99"/>
        <v>0</v>
      </c>
      <c r="CH30" s="315"/>
      <c r="CI30" s="97"/>
      <c r="CJ30" s="98"/>
      <c r="CK30" s="98"/>
      <c r="CL30" s="98"/>
      <c r="CM30" s="99"/>
      <c r="CN30" s="129"/>
      <c r="CO30" s="100">
        <f t="shared" si="100"/>
        <v>0</v>
      </c>
      <c r="CP30" s="219">
        <f t="shared" si="100"/>
        <v>0</v>
      </c>
      <c r="CQ30" s="227"/>
      <c r="CR30" s="100"/>
      <c r="CS30" s="100"/>
      <c r="CT30" s="100"/>
      <c r="CU30" s="100"/>
      <c r="CV30" s="100"/>
      <c r="CW30" s="223"/>
      <c r="CX30" s="100">
        <f t="shared" si="101"/>
        <v>0</v>
      </c>
      <c r="CY30" s="230">
        <f t="shared" si="101"/>
        <v>0</v>
      </c>
      <c r="CZ30" s="97"/>
      <c r="DA30" s="97"/>
      <c r="DB30" s="98"/>
      <c r="DC30" s="98"/>
      <c r="DD30" s="98"/>
      <c r="DE30" s="99"/>
      <c r="DF30" s="129"/>
      <c r="DG30" s="100">
        <f t="shared" si="102"/>
        <v>0</v>
      </c>
      <c r="DH30" s="96">
        <f t="shared" si="102"/>
        <v>0</v>
      </c>
      <c r="DI30" s="131"/>
      <c r="DJ30" s="126">
        <f t="shared" si="103"/>
        <v>0</v>
      </c>
      <c r="DK30" s="118">
        <f t="shared" si="104"/>
        <v>0</v>
      </c>
      <c r="DL30" s="119">
        <f t="shared" si="105"/>
        <v>0</v>
      </c>
      <c r="DM30" s="119">
        <f t="shared" si="106"/>
        <v>0</v>
      </c>
      <c r="DN30" s="96">
        <f t="shared" si="107"/>
        <v>0</v>
      </c>
      <c r="DO30" s="315"/>
      <c r="DP30" s="97"/>
      <c r="DQ30" s="98"/>
      <c r="DR30" s="98"/>
      <c r="DS30" s="98"/>
      <c r="DT30" s="99"/>
      <c r="DU30" s="129"/>
      <c r="DV30" s="100">
        <f t="shared" si="108"/>
        <v>0</v>
      </c>
      <c r="DW30" s="96">
        <f t="shared" si="108"/>
        <v>0</v>
      </c>
      <c r="DX30" s="315"/>
      <c r="DY30" s="97"/>
      <c r="DZ30" s="98"/>
      <c r="EA30" s="98"/>
      <c r="EB30" s="98"/>
      <c r="EC30" s="99"/>
      <c r="ED30" s="129"/>
      <c r="EE30" s="100">
        <f t="shared" si="22"/>
        <v>0</v>
      </c>
      <c r="EF30" s="219">
        <f t="shared" si="22"/>
        <v>0</v>
      </c>
      <c r="EG30" s="227"/>
      <c r="EH30" s="100"/>
      <c r="EI30" s="100"/>
      <c r="EJ30" s="100"/>
      <c r="EK30" s="100"/>
      <c r="EL30" s="219"/>
      <c r="EM30" s="239"/>
      <c r="EN30" s="100">
        <f t="shared" si="109"/>
        <v>0</v>
      </c>
      <c r="EO30" s="96">
        <f t="shared" si="109"/>
        <v>0</v>
      </c>
      <c r="EP30" s="97"/>
      <c r="EQ30" s="97"/>
      <c r="ER30" s="98"/>
      <c r="ES30" s="98"/>
      <c r="ET30" s="98"/>
      <c r="EU30" s="99"/>
      <c r="EV30" s="129"/>
      <c r="EW30" s="100">
        <f t="shared" si="110"/>
        <v>0</v>
      </c>
      <c r="EX30" s="96">
        <f t="shared" si="110"/>
        <v>0</v>
      </c>
      <c r="EY30" s="131"/>
      <c r="EZ30" s="126">
        <f t="shared" si="111"/>
        <v>0</v>
      </c>
      <c r="FA30" s="118">
        <f t="shared" si="112"/>
        <v>0</v>
      </c>
      <c r="FB30" s="119">
        <f t="shared" si="113"/>
        <v>0</v>
      </c>
      <c r="FC30" s="119">
        <f t="shared" si="114"/>
        <v>0</v>
      </c>
      <c r="FD30" s="96">
        <f t="shared" si="115"/>
        <v>0</v>
      </c>
      <c r="FE30" s="315"/>
      <c r="FF30" s="97"/>
      <c r="FG30" s="98"/>
      <c r="FH30" s="98"/>
      <c r="FI30" s="98"/>
      <c r="FJ30" s="99"/>
      <c r="FK30" s="129"/>
      <c r="FL30" s="100">
        <f t="shared" si="116"/>
        <v>0</v>
      </c>
      <c r="FM30" s="96">
        <f t="shared" si="116"/>
        <v>0</v>
      </c>
      <c r="FN30" s="315"/>
      <c r="FO30" s="97"/>
      <c r="FP30" s="98"/>
      <c r="FQ30" s="98"/>
      <c r="FR30" s="98"/>
      <c r="FS30" s="99"/>
      <c r="FT30" s="129"/>
      <c r="FU30" s="100">
        <f t="shared" si="117"/>
        <v>0</v>
      </c>
      <c r="FV30" s="219">
        <f t="shared" si="117"/>
        <v>0</v>
      </c>
      <c r="FW30" s="227"/>
      <c r="FX30" s="100"/>
      <c r="FY30" s="100"/>
      <c r="FZ30" s="100"/>
      <c r="GA30" s="100"/>
      <c r="GB30" s="219"/>
      <c r="GC30" s="227"/>
      <c r="GD30" s="100">
        <f t="shared" si="118"/>
        <v>0</v>
      </c>
      <c r="GE30" s="96">
        <f t="shared" si="118"/>
        <v>0</v>
      </c>
      <c r="GF30" s="97"/>
      <c r="GG30" s="97"/>
      <c r="GH30" s="98"/>
      <c r="GI30" s="98"/>
      <c r="GJ30" s="98"/>
      <c r="GK30" s="99"/>
      <c r="GL30" s="129"/>
      <c r="GM30" s="100">
        <f t="shared" si="119"/>
        <v>0</v>
      </c>
      <c r="GN30" s="219">
        <f t="shared" si="119"/>
        <v>0</v>
      </c>
      <c r="GO30" s="232"/>
      <c r="GP30" s="126">
        <f t="shared" si="34"/>
        <v>0</v>
      </c>
      <c r="GQ30" s="118">
        <f t="shared" si="35"/>
        <v>0</v>
      </c>
      <c r="GR30" s="119">
        <f t="shared" si="36"/>
        <v>0</v>
      </c>
      <c r="GS30" s="119">
        <f t="shared" si="37"/>
        <v>0</v>
      </c>
      <c r="GT30" s="96">
        <f t="shared" si="38"/>
        <v>0</v>
      </c>
      <c r="GU30" s="97"/>
      <c r="GV30" s="97"/>
      <c r="GW30" s="98"/>
      <c r="GX30" s="98"/>
      <c r="GY30" s="98"/>
      <c r="GZ30" s="99"/>
      <c r="HA30" s="129"/>
      <c r="HB30" s="100">
        <f t="shared" si="120"/>
        <v>0</v>
      </c>
      <c r="HC30" s="96">
        <f t="shared" si="120"/>
        <v>0</v>
      </c>
      <c r="HD30" s="131"/>
      <c r="HE30" s="126">
        <f t="shared" si="121"/>
        <v>0</v>
      </c>
      <c r="HF30" s="312">
        <f t="shared" si="122"/>
        <v>0</v>
      </c>
      <c r="HG30" s="313">
        <f t="shared" si="123"/>
        <v>0</v>
      </c>
      <c r="HH30" s="313">
        <f t="shared" si="124"/>
        <v>0</v>
      </c>
      <c r="HI30" s="96">
        <f t="shared" si="125"/>
        <v>0</v>
      </c>
      <c r="HJ30" s="121">
        <f t="shared" si="45"/>
        <v>0</v>
      </c>
      <c r="HK30" s="118">
        <f t="shared" si="46"/>
        <v>0</v>
      </c>
      <c r="HL30" s="119">
        <f t="shared" si="46"/>
        <v>0</v>
      </c>
      <c r="HM30" s="119">
        <f t="shared" si="46"/>
        <v>0</v>
      </c>
      <c r="HN30" s="119">
        <f t="shared" si="46"/>
        <v>0</v>
      </c>
      <c r="HO30" s="120">
        <f t="shared" si="2"/>
        <v>0</v>
      </c>
      <c r="HP30" s="129">
        <f t="shared" si="47"/>
        <v>0</v>
      </c>
      <c r="HQ30" s="100">
        <f t="shared" si="126"/>
        <v>0</v>
      </c>
      <c r="HR30" s="96">
        <f t="shared" si="126"/>
        <v>0</v>
      </c>
      <c r="HS30" s="121">
        <f t="shared" si="49"/>
        <v>0</v>
      </c>
      <c r="HT30" s="118">
        <f t="shared" si="49"/>
        <v>0</v>
      </c>
      <c r="HU30" s="119">
        <f t="shared" si="49"/>
        <v>0</v>
      </c>
      <c r="HV30" s="119">
        <f t="shared" si="49"/>
        <v>0</v>
      </c>
      <c r="HW30" s="119">
        <f t="shared" si="49"/>
        <v>0</v>
      </c>
      <c r="HX30" s="120">
        <f t="shared" si="49"/>
        <v>0</v>
      </c>
      <c r="HY30" s="129">
        <f t="shared" si="49"/>
        <v>0</v>
      </c>
      <c r="HZ30" s="100">
        <f t="shared" si="127"/>
        <v>0</v>
      </c>
      <c r="IA30" s="96">
        <f t="shared" si="127"/>
        <v>0</v>
      </c>
      <c r="IB30" s="121">
        <f t="shared" si="50"/>
        <v>0</v>
      </c>
      <c r="IC30" s="118">
        <f t="shared" si="50"/>
        <v>0</v>
      </c>
      <c r="ID30" s="119">
        <f t="shared" si="50"/>
        <v>0</v>
      </c>
      <c r="IE30" s="119">
        <f t="shared" si="50"/>
        <v>0</v>
      </c>
      <c r="IF30" s="119">
        <f t="shared" si="50"/>
        <v>0</v>
      </c>
      <c r="IG30" s="120">
        <f t="shared" si="50"/>
        <v>0</v>
      </c>
      <c r="IH30" s="129">
        <f t="shared" si="50"/>
        <v>0</v>
      </c>
      <c r="II30" s="100">
        <f t="shared" si="60"/>
        <v>0</v>
      </c>
      <c r="IJ30" s="219">
        <f t="shared" si="60"/>
        <v>0</v>
      </c>
      <c r="IK30" s="227">
        <f t="shared" si="61"/>
        <v>0</v>
      </c>
      <c r="IL30" s="100">
        <f t="shared" si="153"/>
        <v>0</v>
      </c>
      <c r="IM30" s="100">
        <f t="shared" si="128"/>
        <v>0</v>
      </c>
      <c r="IN30" s="100">
        <f t="shared" si="128"/>
        <v>0</v>
      </c>
      <c r="IO30" s="100">
        <f t="shared" si="128"/>
        <v>0</v>
      </c>
      <c r="IP30" s="219">
        <f t="shared" si="128"/>
        <v>0</v>
      </c>
      <c r="IQ30" s="227">
        <f t="shared" si="128"/>
        <v>0</v>
      </c>
      <c r="IR30" s="100">
        <f t="shared" si="62"/>
        <v>0</v>
      </c>
      <c r="IS30" s="96">
        <f t="shared" si="62"/>
        <v>0</v>
      </c>
      <c r="IT30" s="232">
        <f t="shared" si="63"/>
        <v>0</v>
      </c>
      <c r="IU30" s="126">
        <f t="shared" si="64"/>
        <v>0</v>
      </c>
      <c r="IV30" s="119">
        <f t="shared" si="65"/>
        <v>0</v>
      </c>
      <c r="IW30" s="119">
        <f t="shared" si="66"/>
        <v>0</v>
      </c>
      <c r="IX30" s="119">
        <f t="shared" si="67"/>
        <v>0</v>
      </c>
      <c r="IY30" s="314">
        <f t="shared" si="68"/>
        <v>0</v>
      </c>
    </row>
    <row r="31" spans="1:259" ht="18.75" customHeight="1" x14ac:dyDescent="0.2">
      <c r="A31" s="121">
        <v>21</v>
      </c>
      <c r="B31" s="332"/>
      <c r="C31" s="307"/>
      <c r="D31" s="308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10"/>
      <c r="X31" s="308"/>
      <c r="Y31" s="309"/>
      <c r="Z31" s="309"/>
      <c r="AA31" s="309"/>
      <c r="AB31" s="309"/>
      <c r="AC31" s="309"/>
      <c r="AD31" s="309"/>
      <c r="AE31" s="309"/>
      <c r="AF31" s="309"/>
      <c r="AG31" s="309"/>
      <c r="AH31" s="310"/>
      <c r="AI31" s="118"/>
      <c r="AJ31" s="118"/>
      <c r="AK31" s="119"/>
      <c r="AL31" s="119"/>
      <c r="AM31" s="119"/>
      <c r="AN31" s="120"/>
      <c r="AO31" s="129"/>
      <c r="AP31" s="100">
        <f t="shared" si="92"/>
        <v>0</v>
      </c>
      <c r="AQ31" s="96">
        <f t="shared" si="92"/>
        <v>0</v>
      </c>
      <c r="AR31" s="121"/>
      <c r="AS31" s="118"/>
      <c r="AT31" s="119"/>
      <c r="AU31" s="119"/>
      <c r="AV31" s="119"/>
      <c r="AW31" s="120"/>
      <c r="AX31" s="129"/>
      <c r="AY31" s="100">
        <f t="shared" si="93"/>
        <v>0</v>
      </c>
      <c r="AZ31" s="219">
        <f t="shared" si="93"/>
        <v>0</v>
      </c>
      <c r="BA31" s="227"/>
      <c r="BB31" s="100"/>
      <c r="BC31" s="100"/>
      <c r="BD31" s="100"/>
      <c r="BE31" s="100"/>
      <c r="BF31" s="100"/>
      <c r="BG31" s="100"/>
      <c r="BH31" s="100">
        <f t="shared" si="7"/>
        <v>0</v>
      </c>
      <c r="BI31" s="311">
        <f t="shared" si="7"/>
        <v>0</v>
      </c>
      <c r="BJ31" s="118"/>
      <c r="BK31" s="118"/>
      <c r="BL31" s="119"/>
      <c r="BM31" s="119"/>
      <c r="BN31" s="119"/>
      <c r="BO31" s="120"/>
      <c r="BP31" s="129"/>
      <c r="BQ31" s="100">
        <f t="shared" si="8"/>
        <v>0</v>
      </c>
      <c r="BR31" s="96">
        <f t="shared" si="8"/>
        <v>0</v>
      </c>
      <c r="BS31" s="131"/>
      <c r="BT31" s="126">
        <f t="shared" si="94"/>
        <v>0</v>
      </c>
      <c r="BU31" s="118">
        <f t="shared" si="95"/>
        <v>0</v>
      </c>
      <c r="BV31" s="118">
        <f t="shared" si="96"/>
        <v>0</v>
      </c>
      <c r="BW31" s="118">
        <f t="shared" si="97"/>
        <v>0</v>
      </c>
      <c r="BX31" s="118">
        <f t="shared" si="98"/>
        <v>0</v>
      </c>
      <c r="BY31" s="121"/>
      <c r="BZ31" s="118"/>
      <c r="CA31" s="119"/>
      <c r="CB31" s="119"/>
      <c r="CC31" s="119"/>
      <c r="CD31" s="120"/>
      <c r="CE31" s="129"/>
      <c r="CF31" s="100">
        <f t="shared" si="99"/>
        <v>0</v>
      </c>
      <c r="CG31" s="96">
        <f t="shared" si="99"/>
        <v>0</v>
      </c>
      <c r="CH31" s="121"/>
      <c r="CI31" s="118"/>
      <c r="CJ31" s="119"/>
      <c r="CK31" s="119"/>
      <c r="CL31" s="119"/>
      <c r="CM31" s="120"/>
      <c r="CN31" s="129"/>
      <c r="CO31" s="100">
        <f t="shared" si="100"/>
        <v>0</v>
      </c>
      <c r="CP31" s="219">
        <f t="shared" si="100"/>
        <v>0</v>
      </c>
      <c r="CQ31" s="227"/>
      <c r="CR31" s="100"/>
      <c r="CS31" s="100"/>
      <c r="CT31" s="100"/>
      <c r="CU31" s="100"/>
      <c r="CV31" s="100"/>
      <c r="CW31" s="223"/>
      <c r="CX31" s="100">
        <f t="shared" si="101"/>
        <v>0</v>
      </c>
      <c r="CY31" s="230">
        <f t="shared" si="101"/>
        <v>0</v>
      </c>
      <c r="CZ31" s="118"/>
      <c r="DA31" s="118"/>
      <c r="DB31" s="119"/>
      <c r="DC31" s="119"/>
      <c r="DD31" s="119"/>
      <c r="DE31" s="120"/>
      <c r="DF31" s="129"/>
      <c r="DG31" s="100">
        <f t="shared" si="102"/>
        <v>0</v>
      </c>
      <c r="DH31" s="96">
        <f t="shared" si="102"/>
        <v>0</v>
      </c>
      <c r="DI31" s="131"/>
      <c r="DJ31" s="126">
        <f t="shared" si="103"/>
        <v>0</v>
      </c>
      <c r="DK31" s="118">
        <f t="shared" si="104"/>
        <v>0</v>
      </c>
      <c r="DL31" s="119">
        <f t="shared" si="105"/>
        <v>0</v>
      </c>
      <c r="DM31" s="119">
        <f t="shared" si="106"/>
        <v>0</v>
      </c>
      <c r="DN31" s="96">
        <f t="shared" si="107"/>
        <v>0</v>
      </c>
      <c r="DO31" s="121"/>
      <c r="DP31" s="118"/>
      <c r="DQ31" s="119"/>
      <c r="DR31" s="119"/>
      <c r="DS31" s="119"/>
      <c r="DT31" s="120"/>
      <c r="DU31" s="129"/>
      <c r="DV31" s="100">
        <f t="shared" si="108"/>
        <v>0</v>
      </c>
      <c r="DW31" s="96">
        <f t="shared" si="108"/>
        <v>0</v>
      </c>
      <c r="DX31" s="121"/>
      <c r="DY31" s="118"/>
      <c r="DZ31" s="119"/>
      <c r="EA31" s="119"/>
      <c r="EB31" s="119"/>
      <c r="EC31" s="120"/>
      <c r="ED31" s="129"/>
      <c r="EE31" s="100">
        <f t="shared" si="22"/>
        <v>0</v>
      </c>
      <c r="EF31" s="219">
        <f t="shared" si="22"/>
        <v>0</v>
      </c>
      <c r="EG31" s="227"/>
      <c r="EH31" s="100"/>
      <c r="EI31" s="100"/>
      <c r="EJ31" s="100"/>
      <c r="EK31" s="100"/>
      <c r="EL31" s="219"/>
      <c r="EM31" s="239"/>
      <c r="EN31" s="100">
        <f t="shared" si="109"/>
        <v>0</v>
      </c>
      <c r="EO31" s="96">
        <f t="shared" si="109"/>
        <v>0</v>
      </c>
      <c r="EP31" s="118"/>
      <c r="EQ31" s="118"/>
      <c r="ER31" s="119"/>
      <c r="ES31" s="119"/>
      <c r="ET31" s="119"/>
      <c r="EU31" s="120"/>
      <c r="EV31" s="129"/>
      <c r="EW31" s="100">
        <f t="shared" si="110"/>
        <v>0</v>
      </c>
      <c r="EX31" s="96">
        <f t="shared" si="110"/>
        <v>0</v>
      </c>
      <c r="EY31" s="131"/>
      <c r="EZ31" s="126">
        <f t="shared" si="111"/>
        <v>0</v>
      </c>
      <c r="FA31" s="118">
        <f t="shared" si="112"/>
        <v>0</v>
      </c>
      <c r="FB31" s="119">
        <f t="shared" si="113"/>
        <v>0</v>
      </c>
      <c r="FC31" s="119">
        <f t="shared" si="114"/>
        <v>0</v>
      </c>
      <c r="FD31" s="96">
        <f t="shared" si="115"/>
        <v>0</v>
      </c>
      <c r="FE31" s="121"/>
      <c r="FF31" s="118"/>
      <c r="FG31" s="119"/>
      <c r="FH31" s="119"/>
      <c r="FI31" s="119"/>
      <c r="FJ31" s="120"/>
      <c r="FK31" s="129"/>
      <c r="FL31" s="100">
        <f t="shared" si="116"/>
        <v>0</v>
      </c>
      <c r="FM31" s="96">
        <f t="shared" si="116"/>
        <v>0</v>
      </c>
      <c r="FN31" s="121"/>
      <c r="FO31" s="118"/>
      <c r="FP31" s="119"/>
      <c r="FQ31" s="119"/>
      <c r="FR31" s="119"/>
      <c r="FS31" s="120"/>
      <c r="FT31" s="129"/>
      <c r="FU31" s="100">
        <f t="shared" si="117"/>
        <v>0</v>
      </c>
      <c r="FV31" s="219">
        <f t="shared" si="117"/>
        <v>0</v>
      </c>
      <c r="FW31" s="227"/>
      <c r="FX31" s="100"/>
      <c r="FY31" s="100"/>
      <c r="FZ31" s="100"/>
      <c r="GA31" s="100"/>
      <c r="GB31" s="219"/>
      <c r="GC31" s="227"/>
      <c r="GD31" s="100">
        <f t="shared" si="118"/>
        <v>0</v>
      </c>
      <c r="GE31" s="96">
        <f t="shared" si="118"/>
        <v>0</v>
      </c>
      <c r="GF31" s="118"/>
      <c r="GG31" s="118"/>
      <c r="GH31" s="119"/>
      <c r="GI31" s="119"/>
      <c r="GJ31" s="119"/>
      <c r="GK31" s="120"/>
      <c r="GL31" s="129"/>
      <c r="GM31" s="100">
        <f t="shared" si="119"/>
        <v>0</v>
      </c>
      <c r="GN31" s="219">
        <f t="shared" si="119"/>
        <v>0</v>
      </c>
      <c r="GO31" s="232"/>
      <c r="GP31" s="126">
        <f t="shared" si="34"/>
        <v>0</v>
      </c>
      <c r="GQ31" s="118">
        <f t="shared" si="35"/>
        <v>0</v>
      </c>
      <c r="GR31" s="119">
        <f t="shared" si="36"/>
        <v>0</v>
      </c>
      <c r="GS31" s="119">
        <f t="shared" si="37"/>
        <v>0</v>
      </c>
      <c r="GT31" s="96">
        <f t="shared" si="38"/>
        <v>0</v>
      </c>
      <c r="GU31" s="97"/>
      <c r="GV31" s="97"/>
      <c r="GW31" s="98"/>
      <c r="GX31" s="98"/>
      <c r="GY31" s="98"/>
      <c r="GZ31" s="99"/>
      <c r="HA31" s="129"/>
      <c r="HB31" s="100">
        <f t="shared" si="120"/>
        <v>0</v>
      </c>
      <c r="HC31" s="96">
        <f t="shared" si="120"/>
        <v>0</v>
      </c>
      <c r="HD31" s="131"/>
      <c r="HE31" s="126">
        <f t="shared" si="121"/>
        <v>0</v>
      </c>
      <c r="HF31" s="312">
        <f t="shared" si="122"/>
        <v>0</v>
      </c>
      <c r="HG31" s="313">
        <f t="shared" si="123"/>
        <v>0</v>
      </c>
      <c r="HH31" s="313">
        <f t="shared" si="124"/>
        <v>0</v>
      </c>
      <c r="HI31" s="96">
        <f t="shared" si="125"/>
        <v>0</v>
      </c>
      <c r="HJ31" s="121">
        <f t="shared" si="45"/>
        <v>0</v>
      </c>
      <c r="HK31" s="118">
        <f t="shared" si="46"/>
        <v>0</v>
      </c>
      <c r="HL31" s="119">
        <f t="shared" si="46"/>
        <v>0</v>
      </c>
      <c r="HM31" s="119">
        <f t="shared" si="46"/>
        <v>0</v>
      </c>
      <c r="HN31" s="119">
        <f t="shared" si="46"/>
        <v>0</v>
      </c>
      <c r="HO31" s="120">
        <f t="shared" si="2"/>
        <v>0</v>
      </c>
      <c r="HP31" s="129">
        <f t="shared" si="47"/>
        <v>0</v>
      </c>
      <c r="HQ31" s="100">
        <f t="shared" si="126"/>
        <v>0</v>
      </c>
      <c r="HR31" s="96">
        <f t="shared" si="126"/>
        <v>0</v>
      </c>
      <c r="HS31" s="121">
        <f t="shared" si="49"/>
        <v>0</v>
      </c>
      <c r="HT31" s="118">
        <f t="shared" si="49"/>
        <v>0</v>
      </c>
      <c r="HU31" s="119">
        <f t="shared" si="49"/>
        <v>0</v>
      </c>
      <c r="HV31" s="119">
        <f t="shared" si="49"/>
        <v>0</v>
      </c>
      <c r="HW31" s="119">
        <f t="shared" si="49"/>
        <v>0</v>
      </c>
      <c r="HX31" s="120">
        <f t="shared" si="49"/>
        <v>0</v>
      </c>
      <c r="HY31" s="129">
        <f t="shared" si="49"/>
        <v>0</v>
      </c>
      <c r="HZ31" s="100">
        <f t="shared" si="127"/>
        <v>0</v>
      </c>
      <c r="IA31" s="96">
        <f t="shared" si="127"/>
        <v>0</v>
      </c>
      <c r="IB31" s="121">
        <f t="shared" si="50"/>
        <v>0</v>
      </c>
      <c r="IC31" s="118">
        <f t="shared" si="50"/>
        <v>0</v>
      </c>
      <c r="ID31" s="119">
        <f t="shared" si="50"/>
        <v>0</v>
      </c>
      <c r="IE31" s="119">
        <f t="shared" si="50"/>
        <v>0</v>
      </c>
      <c r="IF31" s="119">
        <f t="shared" si="50"/>
        <v>0</v>
      </c>
      <c r="IG31" s="120">
        <f t="shared" si="50"/>
        <v>0</v>
      </c>
      <c r="IH31" s="129">
        <f t="shared" si="50"/>
        <v>0</v>
      </c>
      <c r="II31" s="100">
        <f t="shared" si="60"/>
        <v>0</v>
      </c>
      <c r="IJ31" s="219">
        <f t="shared" si="60"/>
        <v>0</v>
      </c>
      <c r="IK31" s="227">
        <f t="shared" si="61"/>
        <v>0</v>
      </c>
      <c r="IL31" s="100">
        <f t="shared" si="153"/>
        <v>0</v>
      </c>
      <c r="IM31" s="100">
        <f t="shared" si="128"/>
        <v>0</v>
      </c>
      <c r="IN31" s="100">
        <f t="shared" si="128"/>
        <v>0</v>
      </c>
      <c r="IO31" s="100">
        <f t="shared" si="128"/>
        <v>0</v>
      </c>
      <c r="IP31" s="219">
        <f t="shared" si="128"/>
        <v>0</v>
      </c>
      <c r="IQ31" s="227">
        <f t="shared" si="128"/>
        <v>0</v>
      </c>
      <c r="IR31" s="100">
        <f t="shared" si="62"/>
        <v>0</v>
      </c>
      <c r="IS31" s="96">
        <f t="shared" si="62"/>
        <v>0</v>
      </c>
      <c r="IT31" s="232">
        <f t="shared" si="63"/>
        <v>0</v>
      </c>
      <c r="IU31" s="126">
        <f t="shared" si="64"/>
        <v>0</v>
      </c>
      <c r="IV31" s="119">
        <f t="shared" si="65"/>
        <v>0</v>
      </c>
      <c r="IW31" s="119">
        <f t="shared" si="66"/>
        <v>0</v>
      </c>
      <c r="IX31" s="119">
        <f t="shared" si="67"/>
        <v>0</v>
      </c>
      <c r="IY31" s="314">
        <f t="shared" si="68"/>
        <v>0</v>
      </c>
    </row>
    <row r="32" spans="1:259" ht="18.75" customHeight="1" x14ac:dyDescent="0.2">
      <c r="A32" s="315">
        <v>22</v>
      </c>
      <c r="B32" s="400"/>
      <c r="C32" s="307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8"/>
      <c r="X32" s="316"/>
      <c r="Y32" s="317"/>
      <c r="Z32" s="317"/>
      <c r="AA32" s="317"/>
      <c r="AB32" s="317"/>
      <c r="AC32" s="317"/>
      <c r="AD32" s="317"/>
      <c r="AE32" s="317"/>
      <c r="AF32" s="317"/>
      <c r="AG32" s="317"/>
      <c r="AH32" s="318"/>
      <c r="AI32" s="97"/>
      <c r="AJ32" s="97"/>
      <c r="AK32" s="98"/>
      <c r="AL32" s="98"/>
      <c r="AM32" s="98"/>
      <c r="AN32" s="99"/>
      <c r="AO32" s="129"/>
      <c r="AP32" s="100">
        <f t="shared" si="92"/>
        <v>0</v>
      </c>
      <c r="AQ32" s="96">
        <f t="shared" si="92"/>
        <v>0</v>
      </c>
      <c r="AR32" s="315"/>
      <c r="AS32" s="97"/>
      <c r="AT32" s="98"/>
      <c r="AU32" s="98"/>
      <c r="AV32" s="98"/>
      <c r="AW32" s="99"/>
      <c r="AX32" s="129"/>
      <c r="AY32" s="100">
        <f t="shared" si="93"/>
        <v>0</v>
      </c>
      <c r="AZ32" s="219">
        <f t="shared" si="93"/>
        <v>0</v>
      </c>
      <c r="BA32" s="227"/>
      <c r="BB32" s="100"/>
      <c r="BC32" s="100"/>
      <c r="BD32" s="100"/>
      <c r="BE32" s="100"/>
      <c r="BF32" s="100"/>
      <c r="BG32" s="100"/>
      <c r="BH32" s="100">
        <f t="shared" si="7"/>
        <v>0</v>
      </c>
      <c r="BI32" s="311">
        <f t="shared" si="7"/>
        <v>0</v>
      </c>
      <c r="BJ32" s="97"/>
      <c r="BK32" s="97"/>
      <c r="BL32" s="98"/>
      <c r="BM32" s="98"/>
      <c r="BN32" s="98"/>
      <c r="BO32" s="99"/>
      <c r="BP32" s="129"/>
      <c r="BQ32" s="100">
        <f t="shared" si="8"/>
        <v>0</v>
      </c>
      <c r="BR32" s="96">
        <f t="shared" si="8"/>
        <v>0</v>
      </c>
      <c r="BS32" s="131"/>
      <c r="BT32" s="126">
        <f t="shared" si="94"/>
        <v>0</v>
      </c>
      <c r="BU32" s="118">
        <f t="shared" si="95"/>
        <v>0</v>
      </c>
      <c r="BV32" s="118">
        <f t="shared" si="96"/>
        <v>0</v>
      </c>
      <c r="BW32" s="118">
        <f t="shared" si="97"/>
        <v>0</v>
      </c>
      <c r="BX32" s="118">
        <f t="shared" si="98"/>
        <v>0</v>
      </c>
      <c r="BY32" s="315"/>
      <c r="BZ32" s="97"/>
      <c r="CA32" s="98"/>
      <c r="CB32" s="98"/>
      <c r="CC32" s="98"/>
      <c r="CD32" s="99"/>
      <c r="CE32" s="129"/>
      <c r="CF32" s="100">
        <f t="shared" si="99"/>
        <v>0</v>
      </c>
      <c r="CG32" s="96">
        <f t="shared" si="99"/>
        <v>0</v>
      </c>
      <c r="CH32" s="315"/>
      <c r="CI32" s="97"/>
      <c r="CJ32" s="98"/>
      <c r="CK32" s="98"/>
      <c r="CL32" s="98"/>
      <c r="CM32" s="99"/>
      <c r="CN32" s="129"/>
      <c r="CO32" s="100">
        <f t="shared" si="100"/>
        <v>0</v>
      </c>
      <c r="CP32" s="219">
        <f t="shared" si="100"/>
        <v>0</v>
      </c>
      <c r="CQ32" s="227"/>
      <c r="CR32" s="100"/>
      <c r="CS32" s="100"/>
      <c r="CT32" s="100"/>
      <c r="CU32" s="100"/>
      <c r="CV32" s="100"/>
      <c r="CW32" s="223"/>
      <c r="CX32" s="100">
        <f t="shared" si="101"/>
        <v>0</v>
      </c>
      <c r="CY32" s="230">
        <f t="shared" si="101"/>
        <v>0</v>
      </c>
      <c r="CZ32" s="97"/>
      <c r="DA32" s="97"/>
      <c r="DB32" s="98"/>
      <c r="DC32" s="98"/>
      <c r="DD32" s="98"/>
      <c r="DE32" s="99"/>
      <c r="DF32" s="129"/>
      <c r="DG32" s="100">
        <f t="shared" si="102"/>
        <v>0</v>
      </c>
      <c r="DH32" s="96">
        <f t="shared" si="102"/>
        <v>0</v>
      </c>
      <c r="DI32" s="131"/>
      <c r="DJ32" s="126">
        <f t="shared" si="103"/>
        <v>0</v>
      </c>
      <c r="DK32" s="118">
        <f t="shared" si="104"/>
        <v>0</v>
      </c>
      <c r="DL32" s="119">
        <f t="shared" si="105"/>
        <v>0</v>
      </c>
      <c r="DM32" s="119">
        <f t="shared" si="106"/>
        <v>0</v>
      </c>
      <c r="DN32" s="96">
        <f t="shared" si="107"/>
        <v>0</v>
      </c>
      <c r="DO32" s="315"/>
      <c r="DP32" s="97"/>
      <c r="DQ32" s="98"/>
      <c r="DR32" s="98"/>
      <c r="DS32" s="98"/>
      <c r="DT32" s="99"/>
      <c r="DU32" s="129"/>
      <c r="DV32" s="100">
        <f t="shared" si="108"/>
        <v>0</v>
      </c>
      <c r="DW32" s="96">
        <f t="shared" si="108"/>
        <v>0</v>
      </c>
      <c r="DX32" s="315"/>
      <c r="DY32" s="97"/>
      <c r="DZ32" s="98"/>
      <c r="EA32" s="98"/>
      <c r="EB32" s="98"/>
      <c r="EC32" s="99"/>
      <c r="ED32" s="129"/>
      <c r="EE32" s="100">
        <f t="shared" si="22"/>
        <v>0</v>
      </c>
      <c r="EF32" s="219">
        <f t="shared" si="22"/>
        <v>0</v>
      </c>
      <c r="EG32" s="227"/>
      <c r="EH32" s="100"/>
      <c r="EI32" s="100"/>
      <c r="EJ32" s="100"/>
      <c r="EK32" s="100"/>
      <c r="EL32" s="219"/>
      <c r="EM32" s="239"/>
      <c r="EN32" s="100">
        <f t="shared" si="109"/>
        <v>0</v>
      </c>
      <c r="EO32" s="96">
        <f t="shared" si="109"/>
        <v>0</v>
      </c>
      <c r="EP32" s="97"/>
      <c r="EQ32" s="97"/>
      <c r="ER32" s="98"/>
      <c r="ES32" s="98"/>
      <c r="ET32" s="98"/>
      <c r="EU32" s="99"/>
      <c r="EV32" s="129"/>
      <c r="EW32" s="100">
        <f t="shared" si="110"/>
        <v>0</v>
      </c>
      <c r="EX32" s="96">
        <f t="shared" si="110"/>
        <v>0</v>
      </c>
      <c r="EY32" s="131"/>
      <c r="EZ32" s="126">
        <f t="shared" si="111"/>
        <v>0</v>
      </c>
      <c r="FA32" s="118">
        <f t="shared" si="112"/>
        <v>0</v>
      </c>
      <c r="FB32" s="119">
        <f t="shared" si="113"/>
        <v>0</v>
      </c>
      <c r="FC32" s="119">
        <f t="shared" si="114"/>
        <v>0</v>
      </c>
      <c r="FD32" s="96">
        <f t="shared" si="115"/>
        <v>0</v>
      </c>
      <c r="FE32" s="315"/>
      <c r="FF32" s="97"/>
      <c r="FG32" s="98"/>
      <c r="FH32" s="98"/>
      <c r="FI32" s="98"/>
      <c r="FJ32" s="99"/>
      <c r="FK32" s="129"/>
      <c r="FL32" s="100">
        <f t="shared" si="116"/>
        <v>0</v>
      </c>
      <c r="FM32" s="96">
        <f t="shared" si="116"/>
        <v>0</v>
      </c>
      <c r="FN32" s="315"/>
      <c r="FO32" s="97"/>
      <c r="FP32" s="98"/>
      <c r="FQ32" s="98"/>
      <c r="FR32" s="98"/>
      <c r="FS32" s="99"/>
      <c r="FT32" s="129"/>
      <c r="FU32" s="100">
        <f t="shared" si="117"/>
        <v>0</v>
      </c>
      <c r="FV32" s="219">
        <f t="shared" si="117"/>
        <v>0</v>
      </c>
      <c r="FW32" s="227"/>
      <c r="FX32" s="100"/>
      <c r="FY32" s="100"/>
      <c r="FZ32" s="100"/>
      <c r="GA32" s="100"/>
      <c r="GB32" s="219"/>
      <c r="GC32" s="227"/>
      <c r="GD32" s="100">
        <f t="shared" si="118"/>
        <v>0</v>
      </c>
      <c r="GE32" s="96">
        <f t="shared" si="118"/>
        <v>0</v>
      </c>
      <c r="GF32" s="97"/>
      <c r="GG32" s="97"/>
      <c r="GH32" s="98"/>
      <c r="GI32" s="98"/>
      <c r="GJ32" s="98"/>
      <c r="GK32" s="99"/>
      <c r="GL32" s="129"/>
      <c r="GM32" s="100">
        <f t="shared" si="119"/>
        <v>0</v>
      </c>
      <c r="GN32" s="219">
        <f t="shared" si="119"/>
        <v>0</v>
      </c>
      <c r="GO32" s="232"/>
      <c r="GP32" s="126">
        <f t="shared" si="34"/>
        <v>0</v>
      </c>
      <c r="GQ32" s="118">
        <f t="shared" si="35"/>
        <v>0</v>
      </c>
      <c r="GR32" s="119">
        <f t="shared" si="36"/>
        <v>0</v>
      </c>
      <c r="GS32" s="119">
        <f t="shared" si="37"/>
        <v>0</v>
      </c>
      <c r="GT32" s="96">
        <f t="shared" si="38"/>
        <v>0</v>
      </c>
      <c r="GU32" s="97"/>
      <c r="GV32" s="97"/>
      <c r="GW32" s="98"/>
      <c r="GX32" s="98"/>
      <c r="GY32" s="98"/>
      <c r="GZ32" s="99"/>
      <c r="HA32" s="129"/>
      <c r="HB32" s="100">
        <f t="shared" si="120"/>
        <v>0</v>
      </c>
      <c r="HC32" s="96">
        <f t="shared" si="120"/>
        <v>0</v>
      </c>
      <c r="HD32" s="131"/>
      <c r="HE32" s="126">
        <f t="shared" si="121"/>
        <v>0</v>
      </c>
      <c r="HF32" s="312">
        <f t="shared" si="122"/>
        <v>0</v>
      </c>
      <c r="HG32" s="313">
        <f t="shared" si="123"/>
        <v>0</v>
      </c>
      <c r="HH32" s="313">
        <f t="shared" si="124"/>
        <v>0</v>
      </c>
      <c r="HI32" s="96">
        <f t="shared" si="125"/>
        <v>0</v>
      </c>
      <c r="HJ32" s="121">
        <f t="shared" si="45"/>
        <v>0</v>
      </c>
      <c r="HK32" s="118">
        <f t="shared" si="46"/>
        <v>0</v>
      </c>
      <c r="HL32" s="119">
        <f t="shared" si="46"/>
        <v>0</v>
      </c>
      <c r="HM32" s="119">
        <f t="shared" si="46"/>
        <v>0</v>
      </c>
      <c r="HN32" s="119">
        <f t="shared" si="46"/>
        <v>0</v>
      </c>
      <c r="HO32" s="120">
        <f t="shared" si="2"/>
        <v>0</v>
      </c>
      <c r="HP32" s="129">
        <f t="shared" si="47"/>
        <v>0</v>
      </c>
      <c r="HQ32" s="100">
        <f t="shared" si="126"/>
        <v>0</v>
      </c>
      <c r="HR32" s="96">
        <f t="shared" si="126"/>
        <v>0</v>
      </c>
      <c r="HS32" s="121">
        <f t="shared" si="49"/>
        <v>0</v>
      </c>
      <c r="HT32" s="118">
        <f t="shared" si="49"/>
        <v>0</v>
      </c>
      <c r="HU32" s="119">
        <f t="shared" si="49"/>
        <v>0</v>
      </c>
      <c r="HV32" s="119">
        <f t="shared" si="49"/>
        <v>0</v>
      </c>
      <c r="HW32" s="119">
        <f t="shared" si="49"/>
        <v>0</v>
      </c>
      <c r="HX32" s="120">
        <f t="shared" si="49"/>
        <v>0</v>
      </c>
      <c r="HY32" s="129">
        <f t="shared" si="49"/>
        <v>0</v>
      </c>
      <c r="HZ32" s="100">
        <f t="shared" si="127"/>
        <v>0</v>
      </c>
      <c r="IA32" s="96">
        <f t="shared" si="127"/>
        <v>0</v>
      </c>
      <c r="IB32" s="121">
        <f t="shared" si="50"/>
        <v>0</v>
      </c>
      <c r="IC32" s="118">
        <f t="shared" si="50"/>
        <v>0</v>
      </c>
      <c r="ID32" s="119">
        <f t="shared" si="50"/>
        <v>0</v>
      </c>
      <c r="IE32" s="119">
        <f t="shared" si="50"/>
        <v>0</v>
      </c>
      <c r="IF32" s="119">
        <f t="shared" si="50"/>
        <v>0</v>
      </c>
      <c r="IG32" s="120">
        <f t="shared" si="50"/>
        <v>0</v>
      </c>
      <c r="IH32" s="129">
        <f t="shared" si="50"/>
        <v>0</v>
      </c>
      <c r="II32" s="100">
        <f t="shared" si="60"/>
        <v>0</v>
      </c>
      <c r="IJ32" s="219">
        <f t="shared" si="60"/>
        <v>0</v>
      </c>
      <c r="IK32" s="227">
        <f t="shared" si="61"/>
        <v>0</v>
      </c>
      <c r="IL32" s="100">
        <f t="shared" si="153"/>
        <v>0</v>
      </c>
      <c r="IM32" s="100">
        <f t="shared" si="128"/>
        <v>0</v>
      </c>
      <c r="IN32" s="100">
        <f t="shared" si="128"/>
        <v>0</v>
      </c>
      <c r="IO32" s="100">
        <f t="shared" si="128"/>
        <v>0</v>
      </c>
      <c r="IP32" s="219">
        <f t="shared" si="128"/>
        <v>0</v>
      </c>
      <c r="IQ32" s="227">
        <f t="shared" si="128"/>
        <v>0</v>
      </c>
      <c r="IR32" s="100">
        <f t="shared" si="62"/>
        <v>0</v>
      </c>
      <c r="IS32" s="96">
        <f t="shared" si="62"/>
        <v>0</v>
      </c>
      <c r="IT32" s="232">
        <f t="shared" si="63"/>
        <v>0</v>
      </c>
      <c r="IU32" s="126">
        <f t="shared" si="64"/>
        <v>0</v>
      </c>
      <c r="IV32" s="119">
        <f t="shared" si="65"/>
        <v>0</v>
      </c>
      <c r="IW32" s="119">
        <f t="shared" si="66"/>
        <v>0</v>
      </c>
      <c r="IX32" s="119">
        <f t="shared" si="67"/>
        <v>0</v>
      </c>
      <c r="IY32" s="314">
        <f t="shared" si="68"/>
        <v>0</v>
      </c>
    </row>
    <row r="33" spans="1:259" ht="18.75" customHeight="1" thickBot="1" x14ac:dyDescent="0.25">
      <c r="A33" s="121">
        <v>23</v>
      </c>
      <c r="B33" s="401"/>
      <c r="C33" s="319"/>
      <c r="D33" s="320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2"/>
      <c r="X33" s="320"/>
      <c r="Y33" s="321"/>
      <c r="Z33" s="321"/>
      <c r="AA33" s="321"/>
      <c r="AB33" s="321"/>
      <c r="AC33" s="321"/>
      <c r="AD33" s="321"/>
      <c r="AE33" s="321"/>
      <c r="AF33" s="321"/>
      <c r="AG33" s="321"/>
      <c r="AH33" s="322"/>
      <c r="AI33" s="122"/>
      <c r="AJ33" s="122"/>
      <c r="AK33" s="123"/>
      <c r="AL33" s="123"/>
      <c r="AM33" s="123"/>
      <c r="AN33" s="124"/>
      <c r="AO33" s="130"/>
      <c r="AP33" s="100">
        <f t="shared" si="92"/>
        <v>0</v>
      </c>
      <c r="AQ33" s="96">
        <f t="shared" si="92"/>
        <v>0</v>
      </c>
      <c r="AR33" s="125"/>
      <c r="AS33" s="122"/>
      <c r="AT33" s="123"/>
      <c r="AU33" s="123"/>
      <c r="AV33" s="123"/>
      <c r="AW33" s="124"/>
      <c r="AX33" s="130"/>
      <c r="AY33" s="100">
        <f t="shared" si="93"/>
        <v>0</v>
      </c>
      <c r="AZ33" s="219">
        <f t="shared" si="93"/>
        <v>0</v>
      </c>
      <c r="BA33" s="226"/>
      <c r="BB33" s="228"/>
      <c r="BC33" s="228"/>
      <c r="BD33" s="228"/>
      <c r="BE33" s="228"/>
      <c r="BF33" s="228"/>
      <c r="BG33" s="228"/>
      <c r="BH33" s="228">
        <f t="shared" si="7"/>
        <v>0</v>
      </c>
      <c r="BI33" s="323">
        <f t="shared" si="7"/>
        <v>0</v>
      </c>
      <c r="BJ33" s="122"/>
      <c r="BK33" s="122"/>
      <c r="BL33" s="123"/>
      <c r="BM33" s="123"/>
      <c r="BN33" s="123"/>
      <c r="BO33" s="124"/>
      <c r="BP33" s="130"/>
      <c r="BQ33" s="104">
        <f t="shared" si="8"/>
        <v>0</v>
      </c>
      <c r="BR33" s="105">
        <f t="shared" si="8"/>
        <v>0</v>
      </c>
      <c r="BS33" s="132"/>
      <c r="BT33" s="126">
        <f t="shared" si="94"/>
        <v>0</v>
      </c>
      <c r="BU33" s="118">
        <f t="shared" si="95"/>
        <v>0</v>
      </c>
      <c r="BV33" s="118">
        <f t="shared" si="96"/>
        <v>0</v>
      </c>
      <c r="BW33" s="118">
        <f t="shared" si="97"/>
        <v>0</v>
      </c>
      <c r="BX33" s="118">
        <f t="shared" si="98"/>
        <v>0</v>
      </c>
      <c r="BY33" s="125"/>
      <c r="BZ33" s="122"/>
      <c r="CA33" s="123"/>
      <c r="CB33" s="123"/>
      <c r="CC33" s="123"/>
      <c r="CD33" s="124"/>
      <c r="CE33" s="130"/>
      <c r="CF33" s="100">
        <f>SUM(BY33+CA33+CC33)</f>
        <v>0</v>
      </c>
      <c r="CG33" s="96">
        <f>SUM(BZ33+CB33+CD33)</f>
        <v>0</v>
      </c>
      <c r="CH33" s="125"/>
      <c r="CI33" s="122"/>
      <c r="CJ33" s="123"/>
      <c r="CK33" s="123"/>
      <c r="CL33" s="123"/>
      <c r="CM33" s="124"/>
      <c r="CN33" s="130"/>
      <c r="CO33" s="100">
        <f t="shared" si="100"/>
        <v>0</v>
      </c>
      <c r="CP33" s="219">
        <f t="shared" si="100"/>
        <v>0</v>
      </c>
      <c r="CQ33" s="229"/>
      <c r="CR33" s="104"/>
      <c r="CS33" s="104"/>
      <c r="CT33" s="104"/>
      <c r="CU33" s="104"/>
      <c r="CV33" s="104"/>
      <c r="CW33" s="224"/>
      <c r="CX33" s="100">
        <f t="shared" si="101"/>
        <v>0</v>
      </c>
      <c r="CY33" s="230">
        <f t="shared" si="101"/>
        <v>0</v>
      </c>
      <c r="CZ33" s="122"/>
      <c r="DA33" s="122"/>
      <c r="DB33" s="123"/>
      <c r="DC33" s="123"/>
      <c r="DD33" s="123"/>
      <c r="DE33" s="124"/>
      <c r="DF33" s="130"/>
      <c r="DG33" s="100">
        <f t="shared" si="102"/>
        <v>0</v>
      </c>
      <c r="DH33" s="96">
        <f t="shared" si="102"/>
        <v>0</v>
      </c>
      <c r="DI33" s="132"/>
      <c r="DJ33" s="126">
        <f t="shared" si="103"/>
        <v>0</v>
      </c>
      <c r="DK33" s="118">
        <f t="shared" si="104"/>
        <v>0</v>
      </c>
      <c r="DL33" s="119">
        <f t="shared" si="105"/>
        <v>0</v>
      </c>
      <c r="DM33" s="119">
        <f t="shared" si="106"/>
        <v>0</v>
      </c>
      <c r="DN33" s="96">
        <f t="shared" si="107"/>
        <v>0</v>
      </c>
      <c r="DO33" s="125"/>
      <c r="DP33" s="122"/>
      <c r="DQ33" s="123"/>
      <c r="DR33" s="123"/>
      <c r="DS33" s="123"/>
      <c r="DT33" s="124"/>
      <c r="DU33" s="130"/>
      <c r="DV33" s="100">
        <f t="shared" si="108"/>
        <v>0</v>
      </c>
      <c r="DW33" s="96">
        <f t="shared" si="108"/>
        <v>0</v>
      </c>
      <c r="DX33" s="125"/>
      <c r="DY33" s="122"/>
      <c r="DZ33" s="123"/>
      <c r="EA33" s="123"/>
      <c r="EB33" s="123"/>
      <c r="EC33" s="124"/>
      <c r="ED33" s="130"/>
      <c r="EE33" s="104">
        <f t="shared" si="22"/>
        <v>0</v>
      </c>
      <c r="EF33" s="220">
        <f t="shared" si="22"/>
        <v>0</v>
      </c>
      <c r="EG33" s="229"/>
      <c r="EH33" s="104"/>
      <c r="EI33" s="100"/>
      <c r="EJ33" s="100"/>
      <c r="EK33" s="100"/>
      <c r="EL33" s="219"/>
      <c r="EM33" s="240"/>
      <c r="EN33" s="228">
        <f t="shared" si="109"/>
        <v>0</v>
      </c>
      <c r="EO33" s="241">
        <f>SUM(EH33+EJ33+EL33)</f>
        <v>0</v>
      </c>
      <c r="EP33" s="122"/>
      <c r="EQ33" s="122"/>
      <c r="ER33" s="123"/>
      <c r="ES33" s="123"/>
      <c r="ET33" s="123"/>
      <c r="EU33" s="124"/>
      <c r="EV33" s="130"/>
      <c r="EW33" s="100">
        <f t="shared" si="110"/>
        <v>0</v>
      </c>
      <c r="EX33" s="96">
        <f t="shared" si="110"/>
        <v>0</v>
      </c>
      <c r="EY33" s="132"/>
      <c r="EZ33" s="126">
        <f t="shared" si="111"/>
        <v>0</v>
      </c>
      <c r="FA33" s="118">
        <f t="shared" si="112"/>
        <v>0</v>
      </c>
      <c r="FB33" s="119">
        <f t="shared" si="113"/>
        <v>0</v>
      </c>
      <c r="FC33" s="119">
        <f t="shared" si="114"/>
        <v>0</v>
      </c>
      <c r="FD33" s="96">
        <f t="shared" si="115"/>
        <v>0</v>
      </c>
      <c r="FE33" s="125"/>
      <c r="FF33" s="122"/>
      <c r="FG33" s="123"/>
      <c r="FH33" s="123"/>
      <c r="FI33" s="123"/>
      <c r="FJ33" s="124"/>
      <c r="FK33" s="130"/>
      <c r="FL33" s="100">
        <f t="shared" si="116"/>
        <v>0</v>
      </c>
      <c r="FM33" s="96">
        <f t="shared" si="116"/>
        <v>0</v>
      </c>
      <c r="FN33" s="125"/>
      <c r="FO33" s="122"/>
      <c r="FP33" s="123"/>
      <c r="FQ33" s="123"/>
      <c r="FR33" s="123"/>
      <c r="FS33" s="124"/>
      <c r="FT33" s="130"/>
      <c r="FU33" s="100">
        <f t="shared" si="117"/>
        <v>0</v>
      </c>
      <c r="FV33" s="219">
        <f t="shared" si="117"/>
        <v>0</v>
      </c>
      <c r="FW33" s="229"/>
      <c r="FX33" s="104"/>
      <c r="FY33" s="104"/>
      <c r="FZ33" s="104"/>
      <c r="GA33" s="104"/>
      <c r="GB33" s="219"/>
      <c r="GC33" s="229"/>
      <c r="GD33" s="100">
        <f t="shared" si="118"/>
        <v>0</v>
      </c>
      <c r="GE33" s="96">
        <f t="shared" si="118"/>
        <v>0</v>
      </c>
      <c r="GF33" s="122"/>
      <c r="GG33" s="122"/>
      <c r="GH33" s="123"/>
      <c r="GI33" s="123"/>
      <c r="GJ33" s="123"/>
      <c r="GK33" s="124"/>
      <c r="GL33" s="130"/>
      <c r="GM33" s="100">
        <f t="shared" si="119"/>
        <v>0</v>
      </c>
      <c r="GN33" s="219">
        <f t="shared" si="119"/>
        <v>0</v>
      </c>
      <c r="GO33" s="233"/>
      <c r="GP33" s="126">
        <f t="shared" si="34"/>
        <v>0</v>
      </c>
      <c r="GQ33" s="118">
        <f t="shared" si="35"/>
        <v>0</v>
      </c>
      <c r="GR33" s="119">
        <f t="shared" si="36"/>
        <v>0</v>
      </c>
      <c r="GS33" s="119">
        <f t="shared" si="37"/>
        <v>0</v>
      </c>
      <c r="GT33" s="96">
        <f t="shared" si="38"/>
        <v>0</v>
      </c>
      <c r="GU33" s="101"/>
      <c r="GV33" s="101"/>
      <c r="GW33" s="102"/>
      <c r="GX33" s="102"/>
      <c r="GY33" s="102"/>
      <c r="GZ33" s="103"/>
      <c r="HA33" s="130"/>
      <c r="HB33" s="100">
        <f t="shared" si="120"/>
        <v>0</v>
      </c>
      <c r="HC33" s="96">
        <f t="shared" si="120"/>
        <v>0</v>
      </c>
      <c r="HD33" s="132"/>
      <c r="HE33" s="126">
        <f t="shared" si="121"/>
        <v>0</v>
      </c>
      <c r="HF33" s="312">
        <f t="shared" si="122"/>
        <v>0</v>
      </c>
      <c r="HG33" s="313">
        <f t="shared" si="123"/>
        <v>0</v>
      </c>
      <c r="HH33" s="313">
        <f t="shared" si="124"/>
        <v>0</v>
      </c>
      <c r="HI33" s="96">
        <f t="shared" si="125"/>
        <v>0</v>
      </c>
      <c r="HJ33" s="121">
        <f t="shared" si="45"/>
        <v>0</v>
      </c>
      <c r="HK33" s="118">
        <f t="shared" si="46"/>
        <v>0</v>
      </c>
      <c r="HL33" s="119">
        <f t="shared" si="46"/>
        <v>0</v>
      </c>
      <c r="HM33" s="119">
        <f t="shared" si="46"/>
        <v>0</v>
      </c>
      <c r="HN33" s="119">
        <f t="shared" si="46"/>
        <v>0</v>
      </c>
      <c r="HO33" s="120">
        <f t="shared" si="2"/>
        <v>0</v>
      </c>
      <c r="HP33" s="129">
        <f t="shared" si="47"/>
        <v>0</v>
      </c>
      <c r="HQ33" s="100">
        <f t="shared" si="126"/>
        <v>0</v>
      </c>
      <c r="HR33" s="96">
        <f t="shared" si="126"/>
        <v>0</v>
      </c>
      <c r="HS33" s="121">
        <f t="shared" si="49"/>
        <v>0</v>
      </c>
      <c r="HT33" s="118">
        <f t="shared" si="49"/>
        <v>0</v>
      </c>
      <c r="HU33" s="119">
        <f t="shared" si="49"/>
        <v>0</v>
      </c>
      <c r="HV33" s="119">
        <f t="shared" si="49"/>
        <v>0</v>
      </c>
      <c r="HW33" s="119">
        <f t="shared" si="49"/>
        <v>0</v>
      </c>
      <c r="HX33" s="120">
        <f t="shared" si="49"/>
        <v>0</v>
      </c>
      <c r="HY33" s="129">
        <f t="shared" si="49"/>
        <v>0</v>
      </c>
      <c r="HZ33" s="100">
        <f t="shared" si="127"/>
        <v>0</v>
      </c>
      <c r="IA33" s="96">
        <f t="shared" si="127"/>
        <v>0</v>
      </c>
      <c r="IB33" s="121">
        <f t="shared" si="50"/>
        <v>0</v>
      </c>
      <c r="IC33" s="118">
        <f t="shared" si="50"/>
        <v>0</v>
      </c>
      <c r="ID33" s="119">
        <f t="shared" si="50"/>
        <v>0</v>
      </c>
      <c r="IE33" s="119">
        <f t="shared" si="50"/>
        <v>0</v>
      </c>
      <c r="IF33" s="119">
        <f t="shared" si="50"/>
        <v>0</v>
      </c>
      <c r="IG33" s="120">
        <f t="shared" si="50"/>
        <v>0</v>
      </c>
      <c r="IH33" s="129">
        <f t="shared" si="50"/>
        <v>0</v>
      </c>
      <c r="II33" s="100">
        <f t="shared" si="60"/>
        <v>0</v>
      </c>
      <c r="IJ33" s="219">
        <f t="shared" si="60"/>
        <v>0</v>
      </c>
      <c r="IK33" s="227">
        <f t="shared" si="61"/>
        <v>0</v>
      </c>
      <c r="IL33" s="100">
        <f t="shared" si="153"/>
        <v>0</v>
      </c>
      <c r="IM33" s="100">
        <f t="shared" si="128"/>
        <v>0</v>
      </c>
      <c r="IN33" s="100">
        <f t="shared" si="128"/>
        <v>0</v>
      </c>
      <c r="IO33" s="100">
        <f t="shared" si="128"/>
        <v>0</v>
      </c>
      <c r="IP33" s="219">
        <f t="shared" si="128"/>
        <v>0</v>
      </c>
      <c r="IQ33" s="227">
        <f t="shared" si="128"/>
        <v>0</v>
      </c>
      <c r="IR33" s="100">
        <f t="shared" si="62"/>
        <v>0</v>
      </c>
      <c r="IS33" s="96">
        <f t="shared" si="62"/>
        <v>0</v>
      </c>
      <c r="IT33" s="232">
        <f t="shared" si="63"/>
        <v>0</v>
      </c>
      <c r="IU33" s="126">
        <f t="shared" si="64"/>
        <v>0</v>
      </c>
      <c r="IV33" s="119">
        <f t="shared" si="65"/>
        <v>0</v>
      </c>
      <c r="IW33" s="119">
        <f t="shared" si="66"/>
        <v>0</v>
      </c>
      <c r="IX33" s="119">
        <f t="shared" si="67"/>
        <v>0</v>
      </c>
      <c r="IY33" s="314">
        <f t="shared" si="68"/>
        <v>0</v>
      </c>
    </row>
    <row r="34" spans="1:259" ht="36" customHeight="1" thickBot="1" x14ac:dyDescent="0.25">
      <c r="A34" s="660" t="s">
        <v>19</v>
      </c>
      <c r="B34" s="661"/>
      <c r="C34" s="269">
        <f>SUM(D34:AH34)</f>
        <v>10328</v>
      </c>
      <c r="D34" s="270">
        <f t="shared" ref="D34:AN34" si="154">SUM(D11:D33)</f>
        <v>8382</v>
      </c>
      <c r="E34" s="271">
        <f t="shared" si="154"/>
        <v>1124</v>
      </c>
      <c r="F34" s="271">
        <f t="shared" si="154"/>
        <v>427</v>
      </c>
      <c r="G34" s="271">
        <f t="shared" si="154"/>
        <v>39</v>
      </c>
      <c r="H34" s="271">
        <f t="shared" si="154"/>
        <v>24</v>
      </c>
      <c r="I34" s="271">
        <f t="shared" si="154"/>
        <v>3</v>
      </c>
      <c r="J34" s="271">
        <f t="shared" si="154"/>
        <v>4</v>
      </c>
      <c r="K34" s="271">
        <f t="shared" si="154"/>
        <v>75</v>
      </c>
      <c r="L34" s="271">
        <f t="shared" si="154"/>
        <v>1</v>
      </c>
      <c r="M34" s="271">
        <f t="shared" si="154"/>
        <v>0</v>
      </c>
      <c r="N34" s="271">
        <f t="shared" si="154"/>
        <v>2</v>
      </c>
      <c r="O34" s="271">
        <f t="shared" si="154"/>
        <v>61</v>
      </c>
      <c r="P34" s="271">
        <f t="shared" si="154"/>
        <v>24</v>
      </c>
      <c r="Q34" s="271">
        <f t="shared" si="154"/>
        <v>52</v>
      </c>
      <c r="R34" s="271">
        <f t="shared" si="154"/>
        <v>19</v>
      </c>
      <c r="S34" s="271">
        <f t="shared" si="154"/>
        <v>4</v>
      </c>
      <c r="T34" s="271">
        <f t="shared" si="154"/>
        <v>6</v>
      </c>
      <c r="U34" s="271">
        <f t="shared" si="154"/>
        <v>0</v>
      </c>
      <c r="V34" s="271">
        <f t="shared" si="154"/>
        <v>1</v>
      </c>
      <c r="W34" s="272">
        <f t="shared" si="154"/>
        <v>71</v>
      </c>
      <c r="X34" s="270">
        <f t="shared" si="154"/>
        <v>0</v>
      </c>
      <c r="Y34" s="271">
        <f t="shared" si="154"/>
        <v>1</v>
      </c>
      <c r="Z34" s="271">
        <f t="shared" si="154"/>
        <v>3</v>
      </c>
      <c r="AA34" s="271">
        <f t="shared" si="154"/>
        <v>2</v>
      </c>
      <c r="AB34" s="271">
        <f t="shared" si="154"/>
        <v>0</v>
      </c>
      <c r="AC34" s="271">
        <f t="shared" si="154"/>
        <v>0</v>
      </c>
      <c r="AD34" s="271">
        <f t="shared" si="154"/>
        <v>2</v>
      </c>
      <c r="AE34" s="271">
        <f t="shared" si="154"/>
        <v>0</v>
      </c>
      <c r="AF34" s="271">
        <f t="shared" si="154"/>
        <v>0</v>
      </c>
      <c r="AG34" s="271">
        <f t="shared" si="154"/>
        <v>1</v>
      </c>
      <c r="AH34" s="272">
        <f t="shared" si="154"/>
        <v>0</v>
      </c>
      <c r="AI34" s="273">
        <f t="shared" si="154"/>
        <v>0</v>
      </c>
      <c r="AJ34" s="274">
        <f t="shared" si="154"/>
        <v>0</v>
      </c>
      <c r="AK34" s="275">
        <f t="shared" si="154"/>
        <v>0</v>
      </c>
      <c r="AL34" s="275">
        <f t="shared" si="154"/>
        <v>0</v>
      </c>
      <c r="AM34" s="275">
        <f t="shared" si="154"/>
        <v>0</v>
      </c>
      <c r="AN34" s="276">
        <f t="shared" si="154"/>
        <v>0</v>
      </c>
      <c r="AO34" s="277">
        <f>COUNTIF(AQ11:AQ33,"&gt;0")</f>
        <v>0</v>
      </c>
      <c r="AP34" s="278">
        <f t="shared" ref="AP34:AV34" si="155">SUM(AP11:AP33)</f>
        <v>0</v>
      </c>
      <c r="AQ34" s="279">
        <f t="shared" si="155"/>
        <v>0</v>
      </c>
      <c r="AR34" s="280">
        <f t="shared" si="155"/>
        <v>15</v>
      </c>
      <c r="AS34" s="274">
        <f t="shared" si="155"/>
        <v>72</v>
      </c>
      <c r="AT34" s="275">
        <f t="shared" si="155"/>
        <v>0</v>
      </c>
      <c r="AU34" s="275">
        <f t="shared" si="155"/>
        <v>0</v>
      </c>
      <c r="AV34" s="275">
        <f t="shared" si="155"/>
        <v>0</v>
      </c>
      <c r="AW34" s="276">
        <v>0</v>
      </c>
      <c r="AX34" s="277">
        <f>COUNTIF(AZ11:AZ33,"&gt;0")</f>
        <v>1</v>
      </c>
      <c r="AY34" s="278">
        <f>SUM(AY11:AY33)</f>
        <v>15</v>
      </c>
      <c r="AZ34" s="281">
        <f>SUM(AZ11:AZ33)</f>
        <v>72</v>
      </c>
      <c r="BA34" s="235">
        <f>SUM(BA11:BB33)</f>
        <v>48</v>
      </c>
      <c r="BB34" s="278">
        <f t="shared" ref="BB34:BI34" si="156">BB11+BB12+BB13+BB14+BB15+BB16+BB17+BB18+BB19+BB20+BB21+BB22+BB23+BB24+BB25+BB26+BB27+BB28+BB29+BB30+BB31+BB32+BB33</f>
        <v>45</v>
      </c>
      <c r="BC34" s="278">
        <f t="shared" si="156"/>
        <v>15</v>
      </c>
      <c r="BD34" s="278">
        <f t="shared" si="156"/>
        <v>87</v>
      </c>
      <c r="BE34" s="278">
        <f t="shared" si="156"/>
        <v>1</v>
      </c>
      <c r="BF34" s="278">
        <f t="shared" si="156"/>
        <v>10</v>
      </c>
      <c r="BG34" s="278">
        <f t="shared" si="156"/>
        <v>7</v>
      </c>
      <c r="BH34" s="278">
        <f t="shared" si="156"/>
        <v>19</v>
      </c>
      <c r="BI34" s="221">
        <f t="shared" si="156"/>
        <v>142</v>
      </c>
      <c r="BJ34" s="274">
        <f t="shared" ref="BJ34:BO34" si="157">SUM(BJ11:BJ33)</f>
        <v>2</v>
      </c>
      <c r="BK34" s="274">
        <f t="shared" si="157"/>
        <v>43</v>
      </c>
      <c r="BL34" s="275">
        <f t="shared" si="157"/>
        <v>3</v>
      </c>
      <c r="BM34" s="275">
        <f t="shared" si="157"/>
        <v>36</v>
      </c>
      <c r="BN34" s="275">
        <f t="shared" si="157"/>
        <v>0</v>
      </c>
      <c r="BO34" s="276">
        <f t="shared" si="157"/>
        <v>0</v>
      </c>
      <c r="BP34" s="277">
        <f>COUNTIF(BR11:BR33,"&gt;0")</f>
        <v>4</v>
      </c>
      <c r="BQ34" s="278">
        <f>SUM(BQ11:BQ33)</f>
        <v>5</v>
      </c>
      <c r="BR34" s="279">
        <f>SUM(BR11:BR33)</f>
        <v>79</v>
      </c>
      <c r="BS34" s="282">
        <f>IF(AO34=0,0,AO34/AO34)+IF(AX34=0,0,AX34/AX34)+IF(BP34=0,0,BP34/BP34)</f>
        <v>2</v>
      </c>
      <c r="BT34" s="283">
        <f>COUNTIF(BX11:BX33,"&gt;0")</f>
        <v>12</v>
      </c>
      <c r="BU34" s="274">
        <f t="shared" ref="BU34:CD34" si="158">SUM(BU11:BU33)</f>
        <v>160</v>
      </c>
      <c r="BV34" s="275">
        <f t="shared" si="158"/>
        <v>123</v>
      </c>
      <c r="BW34" s="275">
        <f t="shared" si="158"/>
        <v>10</v>
      </c>
      <c r="BX34" s="279">
        <f t="shared" si="158"/>
        <v>293</v>
      </c>
      <c r="BY34" s="280">
        <f t="shared" si="158"/>
        <v>0</v>
      </c>
      <c r="BZ34" s="274">
        <f t="shared" si="158"/>
        <v>0</v>
      </c>
      <c r="CA34" s="275">
        <f t="shared" si="158"/>
        <v>0</v>
      </c>
      <c r="CB34" s="275">
        <f t="shared" si="158"/>
        <v>0</v>
      </c>
      <c r="CC34" s="275">
        <f t="shared" si="158"/>
        <v>0</v>
      </c>
      <c r="CD34" s="276">
        <f t="shared" si="158"/>
        <v>0</v>
      </c>
      <c r="CE34" s="277">
        <f>COUNTIF(CG11:CG33,"&gt;0")</f>
        <v>0</v>
      </c>
      <c r="CF34" s="278">
        <f t="shared" ref="CF34:CM34" si="159">SUM(CF11:CF33)</f>
        <v>0</v>
      </c>
      <c r="CG34" s="279">
        <f t="shared" si="159"/>
        <v>0</v>
      </c>
      <c r="CH34" s="280">
        <f t="shared" si="159"/>
        <v>0</v>
      </c>
      <c r="CI34" s="274">
        <f t="shared" si="159"/>
        <v>0</v>
      </c>
      <c r="CJ34" s="275">
        <f t="shared" si="159"/>
        <v>0</v>
      </c>
      <c r="CK34" s="275">
        <f t="shared" si="159"/>
        <v>0</v>
      </c>
      <c r="CL34" s="275">
        <f t="shared" si="159"/>
        <v>0</v>
      </c>
      <c r="CM34" s="276">
        <f t="shared" si="159"/>
        <v>0</v>
      </c>
      <c r="CN34" s="277">
        <f>COUNTIF(CP11:CP33,"&gt;0")</f>
        <v>0</v>
      </c>
      <c r="CO34" s="278">
        <f>SUM(CO11:CO33)</f>
        <v>0</v>
      </c>
      <c r="CP34" s="281">
        <f>SUM(CP11:CP33)</f>
        <v>0</v>
      </c>
      <c r="CQ34" s="235">
        <f t="shared" ref="CQ34:DE34" si="160">SUM(CQ11:CQ33)</f>
        <v>0</v>
      </c>
      <c r="CR34" s="235">
        <f t="shared" si="160"/>
        <v>0</v>
      </c>
      <c r="CS34" s="235">
        <f t="shared" si="160"/>
        <v>0</v>
      </c>
      <c r="CT34" s="235">
        <f t="shared" si="160"/>
        <v>0</v>
      </c>
      <c r="CU34" s="235">
        <f t="shared" si="160"/>
        <v>0</v>
      </c>
      <c r="CV34" s="235">
        <f t="shared" si="160"/>
        <v>0</v>
      </c>
      <c r="CW34" s="284">
        <f t="shared" si="160"/>
        <v>0</v>
      </c>
      <c r="CX34" s="278">
        <f t="shared" si="160"/>
        <v>0</v>
      </c>
      <c r="CY34" s="284">
        <f t="shared" si="160"/>
        <v>0</v>
      </c>
      <c r="CZ34" s="274">
        <f t="shared" si="160"/>
        <v>1</v>
      </c>
      <c r="DA34" s="274">
        <f t="shared" si="160"/>
        <v>12</v>
      </c>
      <c r="DB34" s="275">
        <f t="shared" si="160"/>
        <v>1</v>
      </c>
      <c r="DC34" s="275">
        <f t="shared" si="160"/>
        <v>15</v>
      </c>
      <c r="DD34" s="275">
        <f t="shared" si="160"/>
        <v>0</v>
      </c>
      <c r="DE34" s="276">
        <f t="shared" si="160"/>
        <v>0</v>
      </c>
      <c r="DF34" s="277">
        <f>COUNTIF(DH11:DH33,"&gt;0")</f>
        <v>2</v>
      </c>
      <c r="DG34" s="278">
        <f>SUM(DG11:DG33)</f>
        <v>2</v>
      </c>
      <c r="DH34" s="279">
        <f>SUM(DH11:DH33)</f>
        <v>27</v>
      </c>
      <c r="DI34" s="282">
        <f>IF(CE34=0,0,CE34/CE34)+IF(CN34=0,0,CN34/CN34)+IF(DF34=0,0,DF34/DF34)</f>
        <v>1</v>
      </c>
      <c r="DJ34" s="283">
        <f>COUNTIF(DN11:DN33,"&gt;0")</f>
        <v>2</v>
      </c>
      <c r="DK34" s="274">
        <f t="shared" ref="DK34:DT34" si="161">SUM(DK11:DK33)</f>
        <v>12</v>
      </c>
      <c r="DL34" s="275">
        <f t="shared" si="161"/>
        <v>15</v>
      </c>
      <c r="DM34" s="275">
        <f t="shared" si="161"/>
        <v>0</v>
      </c>
      <c r="DN34" s="279">
        <f t="shared" si="161"/>
        <v>27</v>
      </c>
      <c r="DO34" s="280">
        <f t="shared" si="161"/>
        <v>0</v>
      </c>
      <c r="DP34" s="274">
        <f t="shared" si="161"/>
        <v>0</v>
      </c>
      <c r="DQ34" s="275">
        <f t="shared" si="161"/>
        <v>0</v>
      </c>
      <c r="DR34" s="275">
        <f t="shared" si="161"/>
        <v>0</v>
      </c>
      <c r="DS34" s="275">
        <f t="shared" si="161"/>
        <v>0</v>
      </c>
      <c r="DT34" s="276">
        <f t="shared" si="161"/>
        <v>0</v>
      </c>
      <c r="DU34" s="277">
        <f>COUNTIF(DW11:DW33,"&gt;0")</f>
        <v>0</v>
      </c>
      <c r="DV34" s="278">
        <f t="shared" ref="DV34:EC34" si="162">SUM(DV11:DV33)</f>
        <v>0</v>
      </c>
      <c r="DW34" s="279">
        <f t="shared" si="162"/>
        <v>0</v>
      </c>
      <c r="DX34" s="280">
        <f t="shared" si="162"/>
        <v>0</v>
      </c>
      <c r="DY34" s="274">
        <f t="shared" si="162"/>
        <v>0</v>
      </c>
      <c r="DZ34" s="275">
        <f t="shared" si="162"/>
        <v>0</v>
      </c>
      <c r="EA34" s="275">
        <f t="shared" si="162"/>
        <v>0</v>
      </c>
      <c r="EB34" s="275">
        <f t="shared" si="162"/>
        <v>0</v>
      </c>
      <c r="EC34" s="276">
        <f t="shared" si="162"/>
        <v>0</v>
      </c>
      <c r="ED34" s="277">
        <f>COUNTIF(EF11:EF33,"&gt;0")</f>
        <v>0</v>
      </c>
      <c r="EE34" s="278">
        <f t="shared" ref="EE34:EU34" si="163">SUM(EE11:EE33)</f>
        <v>0</v>
      </c>
      <c r="EF34" s="281">
        <f t="shared" si="163"/>
        <v>0</v>
      </c>
      <c r="EG34" s="235">
        <f t="shared" si="163"/>
        <v>0</v>
      </c>
      <c r="EH34" s="278">
        <f t="shared" si="163"/>
        <v>0</v>
      </c>
      <c r="EI34" s="278">
        <f t="shared" si="163"/>
        <v>0</v>
      </c>
      <c r="EJ34" s="278">
        <f t="shared" si="163"/>
        <v>0</v>
      </c>
      <c r="EK34" s="278">
        <f t="shared" si="163"/>
        <v>0</v>
      </c>
      <c r="EL34" s="278">
        <f t="shared" si="163"/>
        <v>0</v>
      </c>
      <c r="EM34" s="278">
        <f t="shared" si="163"/>
        <v>0</v>
      </c>
      <c r="EN34" s="278">
        <f t="shared" si="163"/>
        <v>0</v>
      </c>
      <c r="EO34" s="279">
        <f t="shared" si="163"/>
        <v>0</v>
      </c>
      <c r="EP34" s="274">
        <f t="shared" si="163"/>
        <v>1</v>
      </c>
      <c r="EQ34" s="274">
        <f t="shared" si="163"/>
        <v>15</v>
      </c>
      <c r="ER34" s="275">
        <f t="shared" si="163"/>
        <v>0</v>
      </c>
      <c r="ES34" s="275">
        <f t="shared" si="163"/>
        <v>0</v>
      </c>
      <c r="ET34" s="275">
        <f t="shared" si="163"/>
        <v>0</v>
      </c>
      <c r="EU34" s="276">
        <f t="shared" si="163"/>
        <v>0</v>
      </c>
      <c r="EV34" s="277">
        <f>COUNTIF(EX11:EX33,"&gt;0")</f>
        <v>1</v>
      </c>
      <c r="EW34" s="278">
        <f>SUM(EW11:EW33)</f>
        <v>1</v>
      </c>
      <c r="EX34" s="279">
        <f>SUM(EX11:EX33)</f>
        <v>15</v>
      </c>
      <c r="EY34" s="282">
        <f>IF(DU34=0,0,DU34/DU34)+IF(ED34=0,0,ED34/ED34)+IF(EV34=0,0,EV34/EV34)</f>
        <v>1</v>
      </c>
      <c r="EZ34" s="283">
        <f>COUNTIF(FD11:FD33,"&gt;0")</f>
        <v>1</v>
      </c>
      <c r="FA34" s="274">
        <f t="shared" ref="FA34:FJ34" si="164">SUM(FA11:FA33)</f>
        <v>15</v>
      </c>
      <c r="FB34" s="275">
        <f t="shared" si="164"/>
        <v>0</v>
      </c>
      <c r="FC34" s="275">
        <f t="shared" si="164"/>
        <v>0</v>
      </c>
      <c r="FD34" s="279">
        <f t="shared" si="164"/>
        <v>15</v>
      </c>
      <c r="FE34" s="280">
        <f t="shared" si="164"/>
        <v>0</v>
      </c>
      <c r="FF34" s="274">
        <f t="shared" si="164"/>
        <v>0</v>
      </c>
      <c r="FG34" s="275">
        <f t="shared" si="164"/>
        <v>0</v>
      </c>
      <c r="FH34" s="275">
        <f t="shared" si="164"/>
        <v>0</v>
      </c>
      <c r="FI34" s="275">
        <f t="shared" si="164"/>
        <v>0</v>
      </c>
      <c r="FJ34" s="276">
        <f t="shared" si="164"/>
        <v>0</v>
      </c>
      <c r="FK34" s="277">
        <f>COUNTIF(FM11:FM33,"&gt;0")</f>
        <v>0</v>
      </c>
      <c r="FL34" s="278">
        <f t="shared" ref="FL34:FS34" si="165">SUM(FL11:FL33)</f>
        <v>0</v>
      </c>
      <c r="FM34" s="279">
        <f t="shared" si="165"/>
        <v>0</v>
      </c>
      <c r="FN34" s="280">
        <f t="shared" si="165"/>
        <v>0</v>
      </c>
      <c r="FO34" s="274">
        <f t="shared" si="165"/>
        <v>0</v>
      </c>
      <c r="FP34" s="275">
        <f t="shared" si="165"/>
        <v>17</v>
      </c>
      <c r="FQ34" s="275">
        <f t="shared" si="165"/>
        <v>470</v>
      </c>
      <c r="FR34" s="275">
        <f t="shared" si="165"/>
        <v>1</v>
      </c>
      <c r="FS34" s="276">
        <f t="shared" si="165"/>
        <v>0</v>
      </c>
      <c r="FT34" s="277">
        <f>COUNTIF(FV11:FV33,"&gt;0")</f>
        <v>1</v>
      </c>
      <c r="FU34" s="278">
        <f t="shared" ref="FU34:GK34" si="166">SUM(FU11:FU33)</f>
        <v>18</v>
      </c>
      <c r="FV34" s="281">
        <f t="shared" si="166"/>
        <v>470</v>
      </c>
      <c r="FW34" s="235">
        <f t="shared" ref="FW34:GC34" si="167">SUM(FW11:FW33)</f>
        <v>0</v>
      </c>
      <c r="FX34" s="278">
        <f t="shared" si="167"/>
        <v>0</v>
      </c>
      <c r="FY34" s="278">
        <f t="shared" si="167"/>
        <v>10</v>
      </c>
      <c r="FZ34" s="278">
        <f t="shared" si="167"/>
        <v>30</v>
      </c>
      <c r="GA34" s="278">
        <f t="shared" si="167"/>
        <v>0</v>
      </c>
      <c r="GB34" s="281">
        <f t="shared" si="167"/>
        <v>0</v>
      </c>
      <c r="GC34" s="235">
        <f t="shared" si="167"/>
        <v>1</v>
      </c>
      <c r="GD34" s="244">
        <f>SUM(FW34+FY34+GA34)</f>
        <v>10</v>
      </c>
      <c r="GE34" s="245">
        <f>SUM(FX34+FZ34+GB34)</f>
        <v>30</v>
      </c>
      <c r="GF34" s="274">
        <f t="shared" si="166"/>
        <v>0</v>
      </c>
      <c r="GG34" s="274">
        <f t="shared" si="166"/>
        <v>0</v>
      </c>
      <c r="GH34" s="275">
        <f t="shared" si="166"/>
        <v>0</v>
      </c>
      <c r="GI34" s="275">
        <f t="shared" si="166"/>
        <v>0</v>
      </c>
      <c r="GJ34" s="275">
        <f t="shared" si="166"/>
        <v>0</v>
      </c>
      <c r="GK34" s="276">
        <f t="shared" si="166"/>
        <v>0</v>
      </c>
      <c r="GL34" s="277">
        <f>COUNTIF(GN11:GN33,"&gt;0")</f>
        <v>0</v>
      </c>
      <c r="GM34" s="278">
        <f>SUM(GM11:GM33)</f>
        <v>0</v>
      </c>
      <c r="GN34" s="281">
        <f>SUM(GN11:GN33)</f>
        <v>0</v>
      </c>
      <c r="GO34" s="273">
        <f>IF(FK34=0,0,FK34/FK34)+IF(FT34=0,0,FT34/FT34)+IF(GL34=0,0,GL34/GL34)</f>
        <v>1</v>
      </c>
      <c r="GP34" s="283">
        <f>COUNTIF(GT11:GT33,"&gt;0")</f>
        <v>1</v>
      </c>
      <c r="GQ34" s="274">
        <f t="shared" ref="GQ34:GZ34" si="168">SUM(GQ11:GQ33)</f>
        <v>0</v>
      </c>
      <c r="GR34" s="275">
        <f t="shared" si="168"/>
        <v>470</v>
      </c>
      <c r="GS34" s="275">
        <f t="shared" si="168"/>
        <v>0</v>
      </c>
      <c r="GT34" s="279">
        <f t="shared" si="168"/>
        <v>470</v>
      </c>
      <c r="GU34" s="280">
        <f t="shared" si="168"/>
        <v>0</v>
      </c>
      <c r="GV34" s="274">
        <f t="shared" si="168"/>
        <v>0</v>
      </c>
      <c r="GW34" s="275">
        <f t="shared" si="168"/>
        <v>0</v>
      </c>
      <c r="GX34" s="275">
        <f t="shared" si="168"/>
        <v>0</v>
      </c>
      <c r="GY34" s="275">
        <f t="shared" si="168"/>
        <v>0</v>
      </c>
      <c r="GZ34" s="276">
        <f t="shared" si="168"/>
        <v>0</v>
      </c>
      <c r="HA34" s="277">
        <f>COUNTIF(HC11:HC33,"&gt;0")</f>
        <v>0</v>
      </c>
      <c r="HB34" s="278">
        <f>SUM(HB11:HB33)</f>
        <v>0</v>
      </c>
      <c r="HC34" s="279">
        <f>SUM(HC11:HC33)</f>
        <v>0</v>
      </c>
      <c r="HD34" s="282">
        <f>IF(HA34=0,0,1)</f>
        <v>0</v>
      </c>
      <c r="HE34" s="283">
        <f>COUNTIF(HI11:HI33,"&gt;0")</f>
        <v>0</v>
      </c>
      <c r="HF34" s="274">
        <f t="shared" ref="HF34:HO34" si="169">SUM(HF11:HF33)</f>
        <v>0</v>
      </c>
      <c r="HG34" s="275">
        <f t="shared" si="169"/>
        <v>0</v>
      </c>
      <c r="HH34" s="275">
        <f t="shared" si="169"/>
        <v>0</v>
      </c>
      <c r="HI34" s="279">
        <f t="shared" si="169"/>
        <v>0</v>
      </c>
      <c r="HJ34" s="280">
        <f t="shared" si="169"/>
        <v>0</v>
      </c>
      <c r="HK34" s="274">
        <f t="shared" si="169"/>
        <v>0</v>
      </c>
      <c r="HL34" s="275">
        <f t="shared" si="169"/>
        <v>0</v>
      </c>
      <c r="HM34" s="275">
        <f t="shared" si="169"/>
        <v>0</v>
      </c>
      <c r="HN34" s="275">
        <f t="shared" si="169"/>
        <v>0</v>
      </c>
      <c r="HO34" s="276">
        <f t="shared" si="169"/>
        <v>0</v>
      </c>
      <c r="HP34" s="277">
        <f>COUNTIF(HR11:HR33,"&gt;0")</f>
        <v>0</v>
      </c>
      <c r="HQ34" s="278">
        <f t="shared" ref="HQ34:HX34" si="170">SUM(HQ11:HQ33)</f>
        <v>0</v>
      </c>
      <c r="HR34" s="279">
        <f t="shared" si="170"/>
        <v>0</v>
      </c>
      <c r="HS34" s="280">
        <f t="shared" si="170"/>
        <v>15</v>
      </c>
      <c r="HT34" s="274">
        <f t="shared" si="170"/>
        <v>72</v>
      </c>
      <c r="HU34" s="275">
        <f t="shared" si="170"/>
        <v>0</v>
      </c>
      <c r="HV34" s="275">
        <f t="shared" si="170"/>
        <v>0</v>
      </c>
      <c r="HW34" s="275">
        <f t="shared" si="170"/>
        <v>0</v>
      </c>
      <c r="HX34" s="276">
        <f t="shared" si="170"/>
        <v>0</v>
      </c>
      <c r="HY34" s="277">
        <f>COUNTIF(IA11:IA33,"&gt;0")</f>
        <v>1</v>
      </c>
      <c r="HZ34" s="278">
        <f t="shared" ref="HZ34:IG34" si="171">SUM(HZ11:HZ33)</f>
        <v>15</v>
      </c>
      <c r="IA34" s="279">
        <f t="shared" si="171"/>
        <v>72</v>
      </c>
      <c r="IB34" s="280">
        <f t="shared" si="171"/>
        <v>4</v>
      </c>
      <c r="IC34" s="274">
        <f t="shared" si="171"/>
        <v>70</v>
      </c>
      <c r="ID34" s="275">
        <f t="shared" si="171"/>
        <v>4</v>
      </c>
      <c r="IE34" s="275">
        <f t="shared" si="171"/>
        <v>51</v>
      </c>
      <c r="IF34" s="275">
        <f t="shared" si="171"/>
        <v>0</v>
      </c>
      <c r="IG34" s="276">
        <f t="shared" si="171"/>
        <v>0</v>
      </c>
      <c r="IH34" s="277">
        <f>COUNTIF(IJ11:IJ33,"&gt;0")</f>
        <v>4</v>
      </c>
      <c r="II34" s="278">
        <f t="shared" ref="II34:IS34" si="172">SUM(II11:II33)</f>
        <v>8</v>
      </c>
      <c r="IJ34" s="281">
        <f t="shared" si="172"/>
        <v>121</v>
      </c>
      <c r="IK34" s="235">
        <f t="shared" si="172"/>
        <v>3</v>
      </c>
      <c r="IL34" s="235">
        <f t="shared" si="172"/>
        <v>45</v>
      </c>
      <c r="IM34" s="235">
        <f t="shared" si="172"/>
        <v>25</v>
      </c>
      <c r="IN34" s="235">
        <f t="shared" si="172"/>
        <v>117</v>
      </c>
      <c r="IO34" s="235">
        <f t="shared" si="172"/>
        <v>1</v>
      </c>
      <c r="IP34" s="235">
        <f t="shared" si="172"/>
        <v>10</v>
      </c>
      <c r="IQ34" s="235">
        <f t="shared" si="172"/>
        <v>7</v>
      </c>
      <c r="IR34" s="235">
        <f t="shared" si="172"/>
        <v>29</v>
      </c>
      <c r="IS34" s="285">
        <f t="shared" si="172"/>
        <v>172</v>
      </c>
      <c r="IT34" s="273">
        <f>IF(HP34=0,0,HP34/HP34)+IF(HY34=0,0,HY34/HY34)+IF(IH34=0,0,IH34/IH34)</f>
        <v>2</v>
      </c>
      <c r="IU34" s="283">
        <f>COUNTIF(IY11:IY33,"&gt;0")</f>
        <v>12</v>
      </c>
      <c r="IV34" s="275">
        <f>SUM(IV11:IV33)</f>
        <v>187</v>
      </c>
      <c r="IW34" s="275">
        <f>SUM(IW11:IW33)</f>
        <v>168</v>
      </c>
      <c r="IX34" s="275">
        <f>SUM(IX11:IX33)</f>
        <v>10</v>
      </c>
      <c r="IY34" s="279">
        <f>SUM(IY11:IY33)</f>
        <v>365</v>
      </c>
    </row>
    <row r="35" spans="1:259" ht="36" customHeight="1" x14ac:dyDescent="0.2">
      <c r="A35" s="286"/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7"/>
      <c r="AJ35" s="288"/>
      <c r="AK35" s="288"/>
      <c r="AL35" s="288"/>
      <c r="AM35" s="288"/>
      <c r="AN35" s="288"/>
      <c r="AO35" s="289"/>
      <c r="AP35" s="243"/>
      <c r="AQ35" s="243"/>
      <c r="AR35" s="288"/>
      <c r="AS35" s="288"/>
      <c r="AT35" s="288"/>
      <c r="AU35" s="288"/>
      <c r="AV35" s="288"/>
      <c r="AW35" s="288"/>
      <c r="AX35" s="289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2"/>
      <c r="BJ35" s="288"/>
      <c r="BK35" s="288"/>
      <c r="BL35" s="288"/>
      <c r="BM35" s="288"/>
      <c r="BN35" s="288"/>
      <c r="BO35" s="288"/>
      <c r="BP35" s="289"/>
      <c r="BQ35" s="243"/>
      <c r="BR35" s="243"/>
      <c r="BS35" s="287"/>
      <c r="BT35" s="289"/>
      <c r="BU35" s="288"/>
      <c r="BV35" s="288"/>
      <c r="BW35" s="288"/>
      <c r="BX35" s="243"/>
      <c r="BY35" s="288"/>
      <c r="BZ35" s="288"/>
      <c r="CA35" s="288"/>
      <c r="CB35" s="288"/>
      <c r="CC35" s="288"/>
      <c r="CD35" s="288"/>
      <c r="CE35" s="289"/>
      <c r="CF35" s="243"/>
      <c r="CG35" s="243"/>
      <c r="CH35" s="288"/>
      <c r="CI35" s="288"/>
      <c r="CJ35" s="288"/>
      <c r="CK35" s="288"/>
      <c r="CL35" s="288"/>
      <c r="CM35" s="288"/>
      <c r="CN35" s="289"/>
      <c r="CO35" s="243"/>
      <c r="CP35" s="243"/>
      <c r="CQ35" s="243"/>
      <c r="CR35" s="243"/>
      <c r="CS35" s="243"/>
      <c r="CT35" s="243"/>
      <c r="CU35" s="243"/>
      <c r="CV35" s="243"/>
      <c r="CW35" s="290"/>
      <c r="CX35" s="243"/>
      <c r="CY35" s="290"/>
      <c r="CZ35" s="288"/>
      <c r="DA35" s="288"/>
      <c r="DB35" s="288"/>
      <c r="DC35" s="288"/>
      <c r="DD35" s="288"/>
      <c r="DE35" s="288"/>
      <c r="DF35" s="289"/>
      <c r="DG35" s="243"/>
      <c r="DH35" s="243"/>
      <c r="DI35" s="287"/>
      <c r="DJ35" s="289"/>
      <c r="DK35" s="288"/>
      <c r="DL35" s="288"/>
      <c r="DM35" s="288"/>
      <c r="DN35" s="243"/>
      <c r="DO35" s="288"/>
      <c r="DP35" s="288"/>
      <c r="DQ35" s="288"/>
      <c r="DR35" s="288"/>
      <c r="DS35" s="288"/>
      <c r="DT35" s="288"/>
      <c r="DU35" s="289"/>
      <c r="DV35" s="243"/>
      <c r="DW35" s="243"/>
      <c r="DX35" s="288"/>
      <c r="DY35" s="288"/>
      <c r="DZ35" s="288"/>
      <c r="EA35" s="288"/>
      <c r="EB35" s="288"/>
      <c r="EC35" s="288"/>
      <c r="ED35" s="289"/>
      <c r="EE35" s="243"/>
      <c r="EF35" s="243"/>
      <c r="EG35" s="243"/>
      <c r="EH35" s="243"/>
      <c r="EI35" s="243"/>
      <c r="EJ35" s="243"/>
      <c r="EK35" s="243"/>
      <c r="EL35" s="243"/>
      <c r="EM35" s="243"/>
      <c r="EN35" s="243"/>
      <c r="EO35" s="243"/>
      <c r="EP35" s="288"/>
      <c r="EQ35" s="288"/>
      <c r="ER35" s="288"/>
      <c r="ES35" s="288"/>
      <c r="ET35" s="288"/>
      <c r="EU35" s="288"/>
      <c r="EV35" s="289"/>
      <c r="EW35" s="243"/>
      <c r="EX35" s="243"/>
      <c r="EY35" s="287"/>
      <c r="EZ35" s="289"/>
      <c r="FA35" s="288"/>
      <c r="FB35" s="288"/>
      <c r="FC35" s="288"/>
      <c r="FD35" s="243"/>
      <c r="FE35" s="288"/>
      <c r="FF35" s="288"/>
      <c r="FG35" s="288"/>
      <c r="FH35" s="288"/>
      <c r="FI35" s="288"/>
      <c r="FJ35" s="288"/>
      <c r="FK35" s="289"/>
      <c r="FL35" s="243"/>
      <c r="FM35" s="243"/>
      <c r="FN35" s="288"/>
      <c r="FO35" s="288"/>
      <c r="FP35" s="288"/>
      <c r="FQ35" s="288"/>
      <c r="FR35" s="288"/>
      <c r="FS35" s="288"/>
      <c r="FT35" s="289"/>
      <c r="FU35" s="243"/>
      <c r="FV35" s="243"/>
      <c r="FW35" s="243"/>
      <c r="FX35" s="243"/>
      <c r="FY35" s="243"/>
      <c r="FZ35" s="243"/>
      <c r="GA35" s="243"/>
      <c r="GB35" s="243"/>
      <c r="GC35" s="243"/>
      <c r="GD35" s="243"/>
      <c r="GE35" s="243"/>
      <c r="GF35" s="288"/>
      <c r="GG35" s="288"/>
      <c r="GH35" s="288"/>
      <c r="GI35" s="288"/>
      <c r="GJ35" s="288"/>
      <c r="GK35" s="288"/>
      <c r="GL35" s="289"/>
      <c r="GM35" s="243"/>
      <c r="GN35" s="243"/>
      <c r="GO35" s="287"/>
      <c r="GP35" s="289"/>
      <c r="GQ35" s="288"/>
      <c r="GR35" s="288"/>
      <c r="GS35" s="288"/>
      <c r="GT35" s="243"/>
      <c r="GU35" s="288"/>
      <c r="GV35" s="288"/>
      <c r="GW35" s="288"/>
      <c r="GX35" s="288"/>
      <c r="GY35" s="288"/>
      <c r="GZ35" s="288"/>
      <c r="HA35" s="289"/>
      <c r="HB35" s="243"/>
      <c r="HC35" s="243"/>
      <c r="HD35" s="287"/>
      <c r="HE35" s="289"/>
      <c r="HF35" s="288"/>
      <c r="HG35" s="288"/>
      <c r="HH35" s="288"/>
      <c r="HI35" s="243"/>
      <c r="HJ35" s="288"/>
      <c r="HK35" s="288"/>
      <c r="HL35" s="288"/>
      <c r="HM35" s="288"/>
      <c r="HN35" s="288"/>
      <c r="HO35" s="288"/>
      <c r="HP35" s="289"/>
      <c r="HQ35" s="243"/>
      <c r="HR35" s="243"/>
      <c r="HS35" s="288"/>
      <c r="HT35" s="288"/>
      <c r="HU35" s="288"/>
      <c r="HV35" s="288"/>
      <c r="HW35" s="288"/>
      <c r="HX35" s="288"/>
      <c r="HY35" s="289"/>
      <c r="HZ35" s="243"/>
      <c r="IA35" s="243"/>
      <c r="IB35" s="288"/>
      <c r="IC35" s="288"/>
      <c r="ID35" s="288"/>
      <c r="IE35" s="288"/>
      <c r="IF35" s="288"/>
      <c r="IG35" s="288"/>
      <c r="IH35" s="289"/>
      <c r="II35" s="243"/>
      <c r="IJ35" s="243"/>
      <c r="IK35" s="243"/>
      <c r="IL35" s="243"/>
      <c r="IM35" s="243"/>
      <c r="IN35" s="243"/>
      <c r="IO35" s="243"/>
      <c r="IP35" s="243"/>
      <c r="IQ35" s="243"/>
      <c r="IR35" s="243"/>
      <c r="IS35" s="243"/>
      <c r="IT35" s="287"/>
      <c r="IU35" s="289"/>
      <c r="IV35" s="288"/>
      <c r="IW35" s="288"/>
      <c r="IX35" s="288"/>
      <c r="IY35" s="243"/>
    </row>
    <row r="36" spans="1:259" ht="32.25" customHeight="1" x14ac:dyDescent="0.2"/>
    <row r="37" spans="1:259" s="325" customFormat="1" x14ac:dyDescent="0.2">
      <c r="A37" s="324" t="s">
        <v>20</v>
      </c>
      <c r="B37" s="168"/>
      <c r="L37" s="662"/>
      <c r="M37" s="662"/>
      <c r="N37" s="326"/>
      <c r="O37" s="327"/>
      <c r="P37" s="327"/>
      <c r="Q37" s="327"/>
      <c r="R37" s="328"/>
      <c r="S37" s="328"/>
      <c r="T37" s="328"/>
      <c r="BI37" s="168"/>
    </row>
    <row r="38" spans="1:259" s="325" customFormat="1" x14ac:dyDescent="0.2">
      <c r="B38" s="168"/>
      <c r="L38" s="663" t="s">
        <v>30</v>
      </c>
      <c r="M38" s="664"/>
      <c r="N38" s="326"/>
      <c r="O38" s="663" t="s">
        <v>31</v>
      </c>
      <c r="P38" s="663"/>
      <c r="Q38" s="663"/>
      <c r="R38" s="328"/>
      <c r="S38" s="328"/>
      <c r="T38" s="328"/>
      <c r="BI38" s="168"/>
    </row>
    <row r="39" spans="1:259" s="325" customFormat="1" x14ac:dyDescent="0.2">
      <c r="A39" s="324" t="s">
        <v>23</v>
      </c>
      <c r="B39" s="168"/>
      <c r="C39" s="665"/>
      <c r="D39" s="665"/>
      <c r="E39" s="665"/>
      <c r="F39" s="665"/>
      <c r="G39" s="665"/>
      <c r="H39" s="665"/>
      <c r="O39" s="328"/>
      <c r="P39" s="328"/>
      <c r="Q39" s="328"/>
      <c r="R39" s="328"/>
      <c r="S39" s="328"/>
      <c r="T39" s="328"/>
      <c r="BI39" s="168"/>
    </row>
    <row r="40" spans="1:259" s="325" customFormat="1" x14ac:dyDescent="0.2">
      <c r="A40" s="324"/>
      <c r="B40" s="168"/>
      <c r="C40" s="666" t="s">
        <v>22</v>
      </c>
      <c r="D40" s="666"/>
      <c r="E40" s="666"/>
      <c r="F40" s="666"/>
      <c r="G40" s="666"/>
      <c r="H40" s="666"/>
      <c r="R40" s="328"/>
      <c r="S40" s="328"/>
      <c r="T40" s="328"/>
      <c r="BI40" s="168"/>
    </row>
  </sheetData>
  <customSheetViews>
    <customSheetView guid="{2F812348-4B3B-449B-8765-AA5AF65CE59A}" scale="80" state="hidden">
      <pane xSplit="2" ySplit="10" topLeftCell="C17" activePane="bottomRight" state="frozen"/>
      <selection pane="bottomRight" activeCell="F27" sqref="F27"/>
      <colBreaks count="6" manualBreakCount="6">
        <brk id="34" max="40" man="1"/>
        <brk id="76" max="40" man="1"/>
        <brk id="118" max="40" man="1"/>
        <brk id="160" max="40" man="1"/>
        <brk id="202" max="40" man="1"/>
        <brk id="217" max="40" man="1"/>
      </colBreaks>
      <pageMargins left="0.32" right="0.16" top="0.42" bottom="0.27" header="0.4" footer="0.27"/>
      <pageSetup paperSize="9" scale="65" orientation="landscape" r:id="rId1"/>
      <headerFooter alignWithMargins="0"/>
    </customSheetView>
    <customSheetView guid="{F332D32E-045B-4465-8802-1CD58673CCF4}" scale="80" showPageBreaks="1" printArea="1">
      <pane xSplit="2" ySplit="10" topLeftCell="C17" activePane="bottomRight" state="frozen"/>
      <selection pane="bottomRight" activeCell="F27" sqref="F27"/>
      <colBreaks count="6" manualBreakCount="6">
        <brk id="34" max="40" man="1"/>
        <brk id="76" max="40" man="1"/>
        <brk id="118" max="40" man="1"/>
        <brk id="160" max="40" man="1"/>
        <brk id="202" max="40" man="1"/>
        <brk id="217" max="40" man="1"/>
      </colBreaks>
      <pageMargins left="0.32" right="0.16" top="0.42" bottom="0.27" header="0.4" footer="0.27"/>
      <pageSetup paperSize="9" scale="65" orientation="landscape" r:id="rId2"/>
      <headerFooter alignWithMargins="0"/>
    </customSheetView>
    <customSheetView guid="{198654E4-748F-4BA1-98B3-FA532209439D}" scale="80" showPageBreaks="1" printArea="1">
      <pane xSplit="2" ySplit="10" topLeftCell="C11" activePane="bottomRight" state="frozen"/>
      <selection pane="bottomRight" activeCell="F27" sqref="F27"/>
      <colBreaks count="6" manualBreakCount="6">
        <brk id="34" max="40" man="1"/>
        <brk id="76" max="40" man="1"/>
        <brk id="118" max="40" man="1"/>
        <brk id="160" max="40" man="1"/>
        <brk id="202" max="40" man="1"/>
        <brk id="217" max="40" man="1"/>
      </colBreaks>
      <pageMargins left="0.32" right="0.16" top="0.42" bottom="0.27" header="0.4" footer="0.27"/>
      <pageSetup paperSize="9" scale="65" orientation="landscape" r:id="rId3"/>
      <headerFooter alignWithMargins="0"/>
    </customSheetView>
    <customSheetView guid="{60C8347C-565B-4347-843D-DEDC7AB97903}" scale="80" showPageBreaks="1" printArea="1" state="hidden">
      <pane xSplit="2" ySplit="10" topLeftCell="C17" activePane="bottomRight" state="frozen"/>
      <selection pane="bottomRight" activeCell="F27" sqref="F27"/>
      <colBreaks count="6" manualBreakCount="6">
        <brk id="34" max="40" man="1"/>
        <brk id="76" max="40" man="1"/>
        <brk id="118" max="40" man="1"/>
        <brk id="160" max="40" man="1"/>
        <brk id="202" max="40" man="1"/>
        <brk id="217" max="40" man="1"/>
      </colBreaks>
      <pageMargins left="0.32" right="0.16" top="0.42" bottom="0.27" header="0.4" footer="0.27"/>
      <pageSetup paperSize="9" scale="65" orientation="landscape" r:id="rId4"/>
      <headerFooter alignWithMargins="0"/>
    </customSheetView>
  </customSheetViews>
  <mergeCells count="200">
    <mergeCell ref="A7:A10"/>
    <mergeCell ref="B7:B10"/>
    <mergeCell ref="C7:C10"/>
    <mergeCell ref="D7:AH7"/>
    <mergeCell ref="D8:W8"/>
    <mergeCell ref="X8:AH8"/>
    <mergeCell ref="AI7:BX7"/>
    <mergeCell ref="BY7:DN7"/>
    <mergeCell ref="DO7:FD7"/>
    <mergeCell ref="D9:D10"/>
    <mergeCell ref="E9:E10"/>
    <mergeCell ref="F9:F10"/>
    <mergeCell ref="G9:G10"/>
    <mergeCell ref="H9:H10"/>
    <mergeCell ref="I9:I10"/>
    <mergeCell ref="J9:J10"/>
    <mergeCell ref="Q9:Q10"/>
    <mergeCell ref="R9:R10"/>
    <mergeCell ref="S9:S10"/>
    <mergeCell ref="T9:T10"/>
    <mergeCell ref="U9:U10"/>
    <mergeCell ref="V9:V10"/>
    <mergeCell ref="K9:K10"/>
    <mergeCell ref="L9:L10"/>
    <mergeCell ref="FE7:GT7"/>
    <mergeCell ref="GU7:HI7"/>
    <mergeCell ref="HJ7:IY7"/>
    <mergeCell ref="C3:AH3"/>
    <mergeCell ref="C4:O4"/>
    <mergeCell ref="P4:AH4"/>
    <mergeCell ref="P5:AH5"/>
    <mergeCell ref="CZ8:DH8"/>
    <mergeCell ref="DI8:DN8"/>
    <mergeCell ref="DO8:DW8"/>
    <mergeCell ref="DX8:EF8"/>
    <mergeCell ref="AI8:AQ8"/>
    <mergeCell ref="AR8:AZ8"/>
    <mergeCell ref="BA8:BI8"/>
    <mergeCell ref="BJ8:BR8"/>
    <mergeCell ref="BS8:BX8"/>
    <mergeCell ref="BY8:CG8"/>
    <mergeCell ref="IB8:IJ8"/>
    <mergeCell ref="IK8:IS8"/>
    <mergeCell ref="IT8:IY8"/>
    <mergeCell ref="GF8:GN8"/>
    <mergeCell ref="GO8:GT8"/>
    <mergeCell ref="GU8:HC8"/>
    <mergeCell ref="HD8:HI8"/>
    <mergeCell ref="HJ8:HR8"/>
    <mergeCell ref="HS8:IA8"/>
    <mergeCell ref="EG8:EO8"/>
    <mergeCell ref="EP8:EX8"/>
    <mergeCell ref="EY8:FD8"/>
    <mergeCell ref="FE8:FM8"/>
    <mergeCell ref="FN8:FV8"/>
    <mergeCell ref="FW8:GE8"/>
    <mergeCell ref="CH8:CP8"/>
    <mergeCell ref="CQ8:CY8"/>
    <mergeCell ref="M9:M10"/>
    <mergeCell ref="N9:N10"/>
    <mergeCell ref="O9:O10"/>
    <mergeCell ref="P9:P10"/>
    <mergeCell ref="AC9:AC10"/>
    <mergeCell ref="AD9:AD10"/>
    <mergeCell ref="AE9:AE10"/>
    <mergeCell ref="AF9:AF10"/>
    <mergeCell ref="AG9:AG10"/>
    <mergeCell ref="AH9:AH10"/>
    <mergeCell ref="W9:W10"/>
    <mergeCell ref="X9:X10"/>
    <mergeCell ref="Y9:Y10"/>
    <mergeCell ref="Z9:Z10"/>
    <mergeCell ref="AA9:AA10"/>
    <mergeCell ref="AB9:AB10"/>
    <mergeCell ref="AV9:AW9"/>
    <mergeCell ref="AX9:AZ9"/>
    <mergeCell ref="BA9:BB9"/>
    <mergeCell ref="BC9:BD9"/>
    <mergeCell ref="BE9:BF9"/>
    <mergeCell ref="BG9:BI9"/>
    <mergeCell ref="AI9:AJ9"/>
    <mergeCell ref="AK9:AL9"/>
    <mergeCell ref="AM9:AN9"/>
    <mergeCell ref="AO9:AQ9"/>
    <mergeCell ref="AR9:AS9"/>
    <mergeCell ref="AT9:AU9"/>
    <mergeCell ref="BU9:BU10"/>
    <mergeCell ref="BV9:BV10"/>
    <mergeCell ref="BW9:BW10"/>
    <mergeCell ref="BX9:BX10"/>
    <mergeCell ref="BY9:BZ9"/>
    <mergeCell ref="CA9:CB9"/>
    <mergeCell ref="BJ9:BK9"/>
    <mergeCell ref="BL9:BM9"/>
    <mergeCell ref="BN9:BO9"/>
    <mergeCell ref="BP9:BR9"/>
    <mergeCell ref="BS9:BS10"/>
    <mergeCell ref="BT9:BT10"/>
    <mergeCell ref="CQ9:CR9"/>
    <mergeCell ref="CS9:CT9"/>
    <mergeCell ref="CU9:CV9"/>
    <mergeCell ref="CW9:CY9"/>
    <mergeCell ref="CZ9:DA9"/>
    <mergeCell ref="DB9:DC9"/>
    <mergeCell ref="CC9:CD9"/>
    <mergeCell ref="CE9:CG9"/>
    <mergeCell ref="CH9:CI9"/>
    <mergeCell ref="CJ9:CK9"/>
    <mergeCell ref="CL9:CM9"/>
    <mergeCell ref="CN9:CP9"/>
    <mergeCell ref="DM9:DM10"/>
    <mergeCell ref="DN9:DN10"/>
    <mergeCell ref="DO9:DP9"/>
    <mergeCell ref="DQ9:DR9"/>
    <mergeCell ref="DS9:DT9"/>
    <mergeCell ref="DU9:DW9"/>
    <mergeCell ref="DD9:DE9"/>
    <mergeCell ref="DF9:DH9"/>
    <mergeCell ref="DI9:DI10"/>
    <mergeCell ref="DJ9:DJ10"/>
    <mergeCell ref="DK9:DK10"/>
    <mergeCell ref="DL9:DL10"/>
    <mergeCell ref="EK9:EL9"/>
    <mergeCell ref="EM9:EO9"/>
    <mergeCell ref="EP9:EQ9"/>
    <mergeCell ref="ER9:ES9"/>
    <mergeCell ref="ET9:EU9"/>
    <mergeCell ref="EV9:EX9"/>
    <mergeCell ref="DX9:DY9"/>
    <mergeCell ref="DZ9:EA9"/>
    <mergeCell ref="EB9:EC9"/>
    <mergeCell ref="ED9:EF9"/>
    <mergeCell ref="EG9:EH9"/>
    <mergeCell ref="EI9:EJ9"/>
    <mergeCell ref="FE9:FF9"/>
    <mergeCell ref="FG9:FH9"/>
    <mergeCell ref="FI9:FJ9"/>
    <mergeCell ref="FK9:FM9"/>
    <mergeCell ref="FN9:FO9"/>
    <mergeCell ref="FP9:FQ9"/>
    <mergeCell ref="EY9:EY10"/>
    <mergeCell ref="EZ9:EZ10"/>
    <mergeCell ref="FA9:FA10"/>
    <mergeCell ref="FB9:FB10"/>
    <mergeCell ref="FC9:FC10"/>
    <mergeCell ref="FD9:FD10"/>
    <mergeCell ref="GF9:GG9"/>
    <mergeCell ref="GH9:GI9"/>
    <mergeCell ref="GJ9:GK9"/>
    <mergeCell ref="GL9:GN9"/>
    <mergeCell ref="GO9:GO10"/>
    <mergeCell ref="GP9:GP10"/>
    <mergeCell ref="FR9:FS9"/>
    <mergeCell ref="FT9:FV9"/>
    <mergeCell ref="FW9:FX9"/>
    <mergeCell ref="FY9:FZ9"/>
    <mergeCell ref="GA9:GB9"/>
    <mergeCell ref="GC9:GE9"/>
    <mergeCell ref="HE9:HE10"/>
    <mergeCell ref="HF9:HF10"/>
    <mergeCell ref="HG9:HG10"/>
    <mergeCell ref="GQ9:GQ10"/>
    <mergeCell ref="GR9:GR10"/>
    <mergeCell ref="GS9:GS10"/>
    <mergeCell ref="GT9:GT10"/>
    <mergeCell ref="GU9:GV9"/>
    <mergeCell ref="GW9:GX9"/>
    <mergeCell ref="IW9:IW10"/>
    <mergeCell ref="IX9:IX10"/>
    <mergeCell ref="IY9:IY10"/>
    <mergeCell ref="IF9:IG9"/>
    <mergeCell ref="IH9:IJ9"/>
    <mergeCell ref="IK9:IL9"/>
    <mergeCell ref="IM9:IN9"/>
    <mergeCell ref="IO9:IP9"/>
    <mergeCell ref="IQ9:IS9"/>
    <mergeCell ref="A34:B34"/>
    <mergeCell ref="L37:M37"/>
    <mergeCell ref="L38:M38"/>
    <mergeCell ref="O38:Q38"/>
    <mergeCell ref="C39:H39"/>
    <mergeCell ref="C40:H40"/>
    <mergeCell ref="IT9:IT10"/>
    <mergeCell ref="IU9:IU10"/>
    <mergeCell ref="IV9:IV10"/>
    <mergeCell ref="HS9:HT9"/>
    <mergeCell ref="HU9:HV9"/>
    <mergeCell ref="HW9:HX9"/>
    <mergeCell ref="HY9:IA9"/>
    <mergeCell ref="IB9:IC9"/>
    <mergeCell ref="ID9:IE9"/>
    <mergeCell ref="HH9:HH10"/>
    <mergeCell ref="HI9:HI10"/>
    <mergeCell ref="HJ9:HK9"/>
    <mergeCell ref="HL9:HM9"/>
    <mergeCell ref="HN9:HO9"/>
    <mergeCell ref="HP9:HR9"/>
    <mergeCell ref="GY9:GZ9"/>
    <mergeCell ref="HA9:HC9"/>
    <mergeCell ref="HD9:HD10"/>
  </mergeCells>
  <pageMargins left="0.32" right="0.16" top="0.42" bottom="0.27" header="0.4" footer="0.27"/>
  <pageSetup paperSize="9" scale="65" orientation="landscape" r:id="rId5"/>
  <headerFooter alignWithMargins="0"/>
  <colBreaks count="6" manualBreakCount="6">
    <brk id="34" max="40" man="1"/>
    <brk id="76" max="40" man="1"/>
    <brk id="118" max="40" man="1"/>
    <brk id="160" max="40" man="1"/>
    <brk id="202" max="40" man="1"/>
    <brk id="217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5"/>
  </sheetPr>
  <dimension ref="A1:WYM105"/>
  <sheetViews>
    <sheetView tabSelected="1" zoomScale="70" zoomScaleNormal="70" zoomScaleSheetLayoutView="75" workbookViewId="0">
      <pane xSplit="1" topLeftCell="B1" activePane="topRight" state="frozen"/>
      <selection pane="topRight" activeCell="AU3" sqref="AU3"/>
    </sheetView>
  </sheetViews>
  <sheetFormatPr defaultRowHeight="12.75" x14ac:dyDescent="0.2"/>
  <cols>
    <col min="1" max="1" width="23.28515625" style="25" customWidth="1"/>
    <col min="2" max="2" width="5.140625" style="25" customWidth="1"/>
    <col min="3" max="3" width="5.7109375" style="25" customWidth="1"/>
    <col min="4" max="4" width="6" style="25" customWidth="1"/>
    <col min="5" max="5" width="5.5703125" style="25" customWidth="1"/>
    <col min="6" max="25" width="4.42578125" style="25" customWidth="1"/>
    <col min="26" max="27" width="4.42578125" style="27" hidden="1" customWidth="1"/>
    <col min="28" max="37" width="4.42578125" style="25" customWidth="1"/>
    <col min="38" max="41" width="4.42578125" style="25" hidden="1" customWidth="1"/>
    <col min="42" max="51" width="4.42578125" style="25" customWidth="1"/>
    <col min="52" max="59" width="4.42578125" style="25" hidden="1" customWidth="1"/>
    <col min="60" max="69" width="4.42578125" style="25" customWidth="1"/>
    <col min="70" max="71" width="4.42578125" style="25" hidden="1" customWidth="1"/>
    <col min="72" max="81" width="4.42578125" style="25" customWidth="1"/>
    <col min="82" max="83" width="4.42578125" style="25" hidden="1" customWidth="1"/>
    <col min="84" max="95" width="7.5703125" style="25" customWidth="1"/>
    <col min="96" max="97" width="7.5703125" style="513" customWidth="1"/>
    <col min="98" max="98" width="12" style="25" customWidth="1"/>
    <col min="99" max="99" width="12.85546875" style="25" customWidth="1"/>
    <col min="100" max="255" width="9.140625" style="25"/>
    <col min="256" max="256" width="3.85546875" style="25" customWidth="1"/>
    <col min="257" max="257" width="20.28515625" style="25" customWidth="1"/>
    <col min="258" max="258" width="5.140625" style="25" customWidth="1"/>
    <col min="259" max="259" width="4.85546875" style="25" customWidth="1"/>
    <col min="260" max="260" width="6" style="25" customWidth="1"/>
    <col min="261" max="261" width="5.5703125" style="25" customWidth="1"/>
    <col min="262" max="281" width="4.42578125" style="25" customWidth="1"/>
    <col min="282" max="283" width="9.140625" style="25" hidden="1" customWidth="1"/>
    <col min="284" max="293" width="4.42578125" style="25" customWidth="1"/>
    <col min="294" max="297" width="9.140625" style="25" hidden="1" customWidth="1"/>
    <col min="298" max="307" width="4.42578125" style="25" customWidth="1"/>
    <col min="308" max="315" width="9.140625" style="25" hidden="1" customWidth="1"/>
    <col min="316" max="325" width="4.42578125" style="25" customWidth="1"/>
    <col min="326" max="327" width="9.140625" style="25" hidden="1" customWidth="1"/>
    <col min="328" max="337" width="4.42578125" style="25" customWidth="1"/>
    <col min="338" max="339" width="9.140625" style="25" hidden="1" customWidth="1"/>
    <col min="340" max="353" width="7.5703125" style="25" customWidth="1"/>
    <col min="354" max="354" width="12" style="25" customWidth="1"/>
    <col min="355" max="355" width="12.85546875" style="25" customWidth="1"/>
    <col min="356" max="511" width="9.140625" style="25"/>
    <col min="512" max="512" width="3.85546875" style="25" customWidth="1"/>
    <col min="513" max="513" width="20.28515625" style="25" customWidth="1"/>
    <col min="514" max="514" width="5.140625" style="25" customWidth="1"/>
    <col min="515" max="515" width="4.85546875" style="25" customWidth="1"/>
    <col min="516" max="516" width="6" style="25" customWidth="1"/>
    <col min="517" max="517" width="5.5703125" style="25" customWidth="1"/>
    <col min="518" max="537" width="4.42578125" style="25" customWidth="1"/>
    <col min="538" max="539" width="9.140625" style="25" hidden="1" customWidth="1"/>
    <col min="540" max="549" width="4.42578125" style="25" customWidth="1"/>
    <col min="550" max="553" width="9.140625" style="25" hidden="1" customWidth="1"/>
    <col min="554" max="563" width="4.42578125" style="25" customWidth="1"/>
    <col min="564" max="571" width="9.140625" style="25" hidden="1" customWidth="1"/>
    <col min="572" max="581" width="4.42578125" style="25" customWidth="1"/>
    <col min="582" max="583" width="9.140625" style="25" hidden="1" customWidth="1"/>
    <col min="584" max="593" width="4.42578125" style="25" customWidth="1"/>
    <col min="594" max="595" width="9.140625" style="25" hidden="1" customWidth="1"/>
    <col min="596" max="609" width="7.5703125" style="25" customWidth="1"/>
    <col min="610" max="610" width="12" style="25" customWidth="1"/>
    <col min="611" max="611" width="12.85546875" style="25" customWidth="1"/>
    <col min="612" max="767" width="9.140625" style="25"/>
    <col min="768" max="768" width="3.85546875" style="25" customWidth="1"/>
    <col min="769" max="769" width="20.28515625" style="25" customWidth="1"/>
    <col min="770" max="770" width="5.140625" style="25" customWidth="1"/>
    <col min="771" max="771" width="4.85546875" style="25" customWidth="1"/>
    <col min="772" max="772" width="6" style="25" customWidth="1"/>
    <col min="773" max="773" width="5.5703125" style="25" customWidth="1"/>
    <col min="774" max="793" width="4.42578125" style="25" customWidth="1"/>
    <col min="794" max="795" width="9.140625" style="25" hidden="1" customWidth="1"/>
    <col min="796" max="805" width="4.42578125" style="25" customWidth="1"/>
    <col min="806" max="809" width="9.140625" style="25" hidden="1" customWidth="1"/>
    <col min="810" max="819" width="4.42578125" style="25" customWidth="1"/>
    <col min="820" max="827" width="9.140625" style="25" hidden="1" customWidth="1"/>
    <col min="828" max="837" width="4.42578125" style="25" customWidth="1"/>
    <col min="838" max="839" width="9.140625" style="25" hidden="1" customWidth="1"/>
    <col min="840" max="849" width="4.42578125" style="25" customWidth="1"/>
    <col min="850" max="851" width="9.140625" style="25" hidden="1" customWidth="1"/>
    <col min="852" max="865" width="7.5703125" style="25" customWidth="1"/>
    <col min="866" max="866" width="12" style="25" customWidth="1"/>
    <col min="867" max="867" width="12.85546875" style="25" customWidth="1"/>
    <col min="868" max="1023" width="9.140625" style="25"/>
    <col min="1024" max="1024" width="3.85546875" style="25" customWidth="1"/>
    <col min="1025" max="1025" width="20.28515625" style="25" customWidth="1"/>
    <col min="1026" max="1026" width="5.140625" style="25" customWidth="1"/>
    <col min="1027" max="1027" width="4.85546875" style="25" customWidth="1"/>
    <col min="1028" max="1028" width="6" style="25" customWidth="1"/>
    <col min="1029" max="1029" width="5.5703125" style="25" customWidth="1"/>
    <col min="1030" max="1049" width="4.42578125" style="25" customWidth="1"/>
    <col min="1050" max="1051" width="9.140625" style="25" hidden="1" customWidth="1"/>
    <col min="1052" max="1061" width="4.42578125" style="25" customWidth="1"/>
    <col min="1062" max="1065" width="9.140625" style="25" hidden="1" customWidth="1"/>
    <col min="1066" max="1075" width="4.42578125" style="25" customWidth="1"/>
    <col min="1076" max="1083" width="9.140625" style="25" hidden="1" customWidth="1"/>
    <col min="1084" max="1093" width="4.42578125" style="25" customWidth="1"/>
    <col min="1094" max="1095" width="9.140625" style="25" hidden="1" customWidth="1"/>
    <col min="1096" max="1105" width="4.42578125" style="25" customWidth="1"/>
    <col min="1106" max="1107" width="9.140625" style="25" hidden="1" customWidth="1"/>
    <col min="1108" max="1121" width="7.5703125" style="25" customWidth="1"/>
    <col min="1122" max="1122" width="12" style="25" customWidth="1"/>
    <col min="1123" max="1123" width="12.85546875" style="25" customWidth="1"/>
    <col min="1124" max="1279" width="9.140625" style="25"/>
    <col min="1280" max="1280" width="3.85546875" style="25" customWidth="1"/>
    <col min="1281" max="1281" width="20.28515625" style="25" customWidth="1"/>
    <col min="1282" max="1282" width="5.140625" style="25" customWidth="1"/>
    <col min="1283" max="1283" width="4.85546875" style="25" customWidth="1"/>
    <col min="1284" max="1284" width="6" style="25" customWidth="1"/>
    <col min="1285" max="1285" width="5.5703125" style="25" customWidth="1"/>
    <col min="1286" max="1305" width="4.42578125" style="25" customWidth="1"/>
    <col min="1306" max="1307" width="9.140625" style="25" hidden="1" customWidth="1"/>
    <col min="1308" max="1317" width="4.42578125" style="25" customWidth="1"/>
    <col min="1318" max="1321" width="9.140625" style="25" hidden="1" customWidth="1"/>
    <col min="1322" max="1331" width="4.42578125" style="25" customWidth="1"/>
    <col min="1332" max="1339" width="9.140625" style="25" hidden="1" customWidth="1"/>
    <col min="1340" max="1349" width="4.42578125" style="25" customWidth="1"/>
    <col min="1350" max="1351" width="9.140625" style="25" hidden="1" customWidth="1"/>
    <col min="1352" max="1361" width="4.42578125" style="25" customWidth="1"/>
    <col min="1362" max="1363" width="9.140625" style="25" hidden="1" customWidth="1"/>
    <col min="1364" max="1377" width="7.5703125" style="25" customWidth="1"/>
    <col min="1378" max="1378" width="12" style="25" customWidth="1"/>
    <col min="1379" max="1379" width="12.85546875" style="25" customWidth="1"/>
    <col min="1380" max="1535" width="9.140625" style="25"/>
    <col min="1536" max="1536" width="3.85546875" style="25" customWidth="1"/>
    <col min="1537" max="1537" width="20.28515625" style="25" customWidth="1"/>
    <col min="1538" max="1538" width="5.140625" style="25" customWidth="1"/>
    <col min="1539" max="1539" width="4.85546875" style="25" customWidth="1"/>
    <col min="1540" max="1540" width="6" style="25" customWidth="1"/>
    <col min="1541" max="1541" width="5.5703125" style="25" customWidth="1"/>
    <col min="1542" max="1561" width="4.42578125" style="25" customWidth="1"/>
    <col min="1562" max="1563" width="9.140625" style="25" hidden="1" customWidth="1"/>
    <col min="1564" max="1573" width="4.42578125" style="25" customWidth="1"/>
    <col min="1574" max="1577" width="9.140625" style="25" hidden="1" customWidth="1"/>
    <col min="1578" max="1587" width="4.42578125" style="25" customWidth="1"/>
    <col min="1588" max="1595" width="9.140625" style="25" hidden="1" customWidth="1"/>
    <col min="1596" max="1605" width="4.42578125" style="25" customWidth="1"/>
    <col min="1606" max="1607" width="9.140625" style="25" hidden="1" customWidth="1"/>
    <col min="1608" max="1617" width="4.42578125" style="25" customWidth="1"/>
    <col min="1618" max="1619" width="9.140625" style="25" hidden="1" customWidth="1"/>
    <col min="1620" max="1633" width="7.5703125" style="25" customWidth="1"/>
    <col min="1634" max="1634" width="12" style="25" customWidth="1"/>
    <col min="1635" max="1635" width="12.85546875" style="25" customWidth="1"/>
    <col min="1636" max="1791" width="9.140625" style="25"/>
    <col min="1792" max="1792" width="3.85546875" style="25" customWidth="1"/>
    <col min="1793" max="1793" width="20.28515625" style="25" customWidth="1"/>
    <col min="1794" max="1794" width="5.140625" style="25" customWidth="1"/>
    <col min="1795" max="1795" width="4.85546875" style="25" customWidth="1"/>
    <col min="1796" max="1796" width="6" style="25" customWidth="1"/>
    <col min="1797" max="1797" width="5.5703125" style="25" customWidth="1"/>
    <col min="1798" max="1817" width="4.42578125" style="25" customWidth="1"/>
    <col min="1818" max="1819" width="9.140625" style="25" hidden="1" customWidth="1"/>
    <col min="1820" max="1829" width="4.42578125" style="25" customWidth="1"/>
    <col min="1830" max="1833" width="9.140625" style="25" hidden="1" customWidth="1"/>
    <col min="1834" max="1843" width="4.42578125" style="25" customWidth="1"/>
    <col min="1844" max="1851" width="9.140625" style="25" hidden="1" customWidth="1"/>
    <col min="1852" max="1861" width="4.42578125" style="25" customWidth="1"/>
    <col min="1862" max="1863" width="9.140625" style="25" hidden="1" customWidth="1"/>
    <col min="1864" max="1873" width="4.42578125" style="25" customWidth="1"/>
    <col min="1874" max="1875" width="9.140625" style="25" hidden="1" customWidth="1"/>
    <col min="1876" max="1889" width="7.5703125" style="25" customWidth="1"/>
    <col min="1890" max="1890" width="12" style="25" customWidth="1"/>
    <col min="1891" max="1891" width="12.85546875" style="25" customWidth="1"/>
    <col min="1892" max="2047" width="9.140625" style="25"/>
    <col min="2048" max="2048" width="3.85546875" style="25" customWidth="1"/>
    <col min="2049" max="2049" width="20.28515625" style="25" customWidth="1"/>
    <col min="2050" max="2050" width="5.140625" style="25" customWidth="1"/>
    <col min="2051" max="2051" width="4.85546875" style="25" customWidth="1"/>
    <col min="2052" max="2052" width="6" style="25" customWidth="1"/>
    <col min="2053" max="2053" width="5.5703125" style="25" customWidth="1"/>
    <col min="2054" max="2073" width="4.42578125" style="25" customWidth="1"/>
    <col min="2074" max="2075" width="9.140625" style="25" hidden="1" customWidth="1"/>
    <col min="2076" max="2085" width="4.42578125" style="25" customWidth="1"/>
    <col min="2086" max="2089" width="9.140625" style="25" hidden="1" customWidth="1"/>
    <col min="2090" max="2099" width="4.42578125" style="25" customWidth="1"/>
    <col min="2100" max="2107" width="9.140625" style="25" hidden="1" customWidth="1"/>
    <col min="2108" max="2117" width="4.42578125" style="25" customWidth="1"/>
    <col min="2118" max="2119" width="9.140625" style="25" hidden="1" customWidth="1"/>
    <col min="2120" max="2129" width="4.42578125" style="25" customWidth="1"/>
    <col min="2130" max="2131" width="9.140625" style="25" hidden="1" customWidth="1"/>
    <col min="2132" max="2145" width="7.5703125" style="25" customWidth="1"/>
    <col min="2146" max="2146" width="12" style="25" customWidth="1"/>
    <col min="2147" max="2147" width="12.85546875" style="25" customWidth="1"/>
    <col min="2148" max="2303" width="9.140625" style="25"/>
    <col min="2304" max="2304" width="3.85546875" style="25" customWidth="1"/>
    <col min="2305" max="2305" width="20.28515625" style="25" customWidth="1"/>
    <col min="2306" max="2306" width="5.140625" style="25" customWidth="1"/>
    <col min="2307" max="2307" width="4.85546875" style="25" customWidth="1"/>
    <col min="2308" max="2308" width="6" style="25" customWidth="1"/>
    <col min="2309" max="2309" width="5.5703125" style="25" customWidth="1"/>
    <col min="2310" max="2329" width="4.42578125" style="25" customWidth="1"/>
    <col min="2330" max="2331" width="9.140625" style="25" hidden="1" customWidth="1"/>
    <col min="2332" max="2341" width="4.42578125" style="25" customWidth="1"/>
    <col min="2342" max="2345" width="9.140625" style="25" hidden="1" customWidth="1"/>
    <col min="2346" max="2355" width="4.42578125" style="25" customWidth="1"/>
    <col min="2356" max="2363" width="9.140625" style="25" hidden="1" customWidth="1"/>
    <col min="2364" max="2373" width="4.42578125" style="25" customWidth="1"/>
    <col min="2374" max="2375" width="9.140625" style="25" hidden="1" customWidth="1"/>
    <col min="2376" max="2385" width="4.42578125" style="25" customWidth="1"/>
    <col min="2386" max="2387" width="9.140625" style="25" hidden="1" customWidth="1"/>
    <col min="2388" max="2401" width="7.5703125" style="25" customWidth="1"/>
    <col min="2402" max="2402" width="12" style="25" customWidth="1"/>
    <col min="2403" max="2403" width="12.85546875" style="25" customWidth="1"/>
    <col min="2404" max="2559" width="9.140625" style="25"/>
    <col min="2560" max="2560" width="3.85546875" style="25" customWidth="1"/>
    <col min="2561" max="2561" width="20.28515625" style="25" customWidth="1"/>
    <col min="2562" max="2562" width="5.140625" style="25" customWidth="1"/>
    <col min="2563" max="2563" width="4.85546875" style="25" customWidth="1"/>
    <col min="2564" max="2564" width="6" style="25" customWidth="1"/>
    <col min="2565" max="2565" width="5.5703125" style="25" customWidth="1"/>
    <col min="2566" max="2585" width="4.42578125" style="25" customWidth="1"/>
    <col min="2586" max="2587" width="9.140625" style="25" hidden="1" customWidth="1"/>
    <col min="2588" max="2597" width="4.42578125" style="25" customWidth="1"/>
    <col min="2598" max="2601" width="9.140625" style="25" hidden="1" customWidth="1"/>
    <col min="2602" max="2611" width="4.42578125" style="25" customWidth="1"/>
    <col min="2612" max="2619" width="9.140625" style="25" hidden="1" customWidth="1"/>
    <col min="2620" max="2629" width="4.42578125" style="25" customWidth="1"/>
    <col min="2630" max="2631" width="9.140625" style="25" hidden="1" customWidth="1"/>
    <col min="2632" max="2641" width="4.42578125" style="25" customWidth="1"/>
    <col min="2642" max="2643" width="9.140625" style="25" hidden="1" customWidth="1"/>
    <col min="2644" max="2657" width="7.5703125" style="25" customWidth="1"/>
    <col min="2658" max="2658" width="12" style="25" customWidth="1"/>
    <col min="2659" max="2659" width="12.85546875" style="25" customWidth="1"/>
    <col min="2660" max="2815" width="9.140625" style="25"/>
    <col min="2816" max="2816" width="3.85546875" style="25" customWidth="1"/>
    <col min="2817" max="2817" width="20.28515625" style="25" customWidth="1"/>
    <col min="2818" max="2818" width="5.140625" style="25" customWidth="1"/>
    <col min="2819" max="2819" width="4.85546875" style="25" customWidth="1"/>
    <col min="2820" max="2820" width="6" style="25" customWidth="1"/>
    <col min="2821" max="2821" width="5.5703125" style="25" customWidth="1"/>
    <col min="2822" max="2841" width="4.42578125" style="25" customWidth="1"/>
    <col min="2842" max="2843" width="9.140625" style="25" hidden="1" customWidth="1"/>
    <col min="2844" max="2853" width="4.42578125" style="25" customWidth="1"/>
    <col min="2854" max="2857" width="9.140625" style="25" hidden="1" customWidth="1"/>
    <col min="2858" max="2867" width="4.42578125" style="25" customWidth="1"/>
    <col min="2868" max="2875" width="9.140625" style="25" hidden="1" customWidth="1"/>
    <col min="2876" max="2885" width="4.42578125" style="25" customWidth="1"/>
    <col min="2886" max="2887" width="9.140625" style="25" hidden="1" customWidth="1"/>
    <col min="2888" max="2897" width="4.42578125" style="25" customWidth="1"/>
    <col min="2898" max="2899" width="9.140625" style="25" hidden="1" customWidth="1"/>
    <col min="2900" max="2913" width="7.5703125" style="25" customWidth="1"/>
    <col min="2914" max="2914" width="12" style="25" customWidth="1"/>
    <col min="2915" max="2915" width="12.85546875" style="25" customWidth="1"/>
    <col min="2916" max="3071" width="9.140625" style="25"/>
    <col min="3072" max="3072" width="3.85546875" style="25" customWidth="1"/>
    <col min="3073" max="3073" width="20.28515625" style="25" customWidth="1"/>
    <col min="3074" max="3074" width="5.140625" style="25" customWidth="1"/>
    <col min="3075" max="3075" width="4.85546875" style="25" customWidth="1"/>
    <col min="3076" max="3076" width="6" style="25" customWidth="1"/>
    <col min="3077" max="3077" width="5.5703125" style="25" customWidth="1"/>
    <col min="3078" max="3097" width="4.42578125" style="25" customWidth="1"/>
    <col min="3098" max="3099" width="9.140625" style="25" hidden="1" customWidth="1"/>
    <col min="3100" max="3109" width="4.42578125" style="25" customWidth="1"/>
    <col min="3110" max="3113" width="9.140625" style="25" hidden="1" customWidth="1"/>
    <col min="3114" max="3123" width="4.42578125" style="25" customWidth="1"/>
    <col min="3124" max="3131" width="9.140625" style="25" hidden="1" customWidth="1"/>
    <col min="3132" max="3141" width="4.42578125" style="25" customWidth="1"/>
    <col min="3142" max="3143" width="9.140625" style="25" hidden="1" customWidth="1"/>
    <col min="3144" max="3153" width="4.42578125" style="25" customWidth="1"/>
    <col min="3154" max="3155" width="9.140625" style="25" hidden="1" customWidth="1"/>
    <col min="3156" max="3169" width="7.5703125" style="25" customWidth="1"/>
    <col min="3170" max="3170" width="12" style="25" customWidth="1"/>
    <col min="3171" max="3171" width="12.85546875" style="25" customWidth="1"/>
    <col min="3172" max="3327" width="9.140625" style="25"/>
    <col min="3328" max="3328" width="3.85546875" style="25" customWidth="1"/>
    <col min="3329" max="3329" width="20.28515625" style="25" customWidth="1"/>
    <col min="3330" max="3330" width="5.140625" style="25" customWidth="1"/>
    <col min="3331" max="3331" width="4.85546875" style="25" customWidth="1"/>
    <col min="3332" max="3332" width="6" style="25" customWidth="1"/>
    <col min="3333" max="3333" width="5.5703125" style="25" customWidth="1"/>
    <col min="3334" max="3353" width="4.42578125" style="25" customWidth="1"/>
    <col min="3354" max="3355" width="9.140625" style="25" hidden="1" customWidth="1"/>
    <col min="3356" max="3365" width="4.42578125" style="25" customWidth="1"/>
    <col min="3366" max="3369" width="9.140625" style="25" hidden="1" customWidth="1"/>
    <col min="3370" max="3379" width="4.42578125" style="25" customWidth="1"/>
    <col min="3380" max="3387" width="9.140625" style="25" hidden="1" customWidth="1"/>
    <col min="3388" max="3397" width="4.42578125" style="25" customWidth="1"/>
    <col min="3398" max="3399" width="9.140625" style="25" hidden="1" customWidth="1"/>
    <col min="3400" max="3409" width="4.42578125" style="25" customWidth="1"/>
    <col min="3410" max="3411" width="9.140625" style="25" hidden="1" customWidth="1"/>
    <col min="3412" max="3425" width="7.5703125" style="25" customWidth="1"/>
    <col min="3426" max="3426" width="12" style="25" customWidth="1"/>
    <col min="3427" max="3427" width="12.85546875" style="25" customWidth="1"/>
    <col min="3428" max="3583" width="9.140625" style="25"/>
    <col min="3584" max="3584" width="3.85546875" style="25" customWidth="1"/>
    <col min="3585" max="3585" width="20.28515625" style="25" customWidth="1"/>
    <col min="3586" max="3586" width="5.140625" style="25" customWidth="1"/>
    <col min="3587" max="3587" width="4.85546875" style="25" customWidth="1"/>
    <col min="3588" max="3588" width="6" style="25" customWidth="1"/>
    <col min="3589" max="3589" width="5.5703125" style="25" customWidth="1"/>
    <col min="3590" max="3609" width="4.42578125" style="25" customWidth="1"/>
    <col min="3610" max="3611" width="9.140625" style="25" hidden="1" customWidth="1"/>
    <col min="3612" max="3621" width="4.42578125" style="25" customWidth="1"/>
    <col min="3622" max="3625" width="9.140625" style="25" hidden="1" customWidth="1"/>
    <col min="3626" max="3635" width="4.42578125" style="25" customWidth="1"/>
    <col min="3636" max="3643" width="9.140625" style="25" hidden="1" customWidth="1"/>
    <col min="3644" max="3653" width="4.42578125" style="25" customWidth="1"/>
    <col min="3654" max="3655" width="9.140625" style="25" hidden="1" customWidth="1"/>
    <col min="3656" max="3665" width="4.42578125" style="25" customWidth="1"/>
    <col min="3666" max="3667" width="9.140625" style="25" hidden="1" customWidth="1"/>
    <col min="3668" max="3681" width="7.5703125" style="25" customWidth="1"/>
    <col min="3682" max="3682" width="12" style="25" customWidth="1"/>
    <col min="3683" max="3683" width="12.85546875" style="25" customWidth="1"/>
    <col min="3684" max="3839" width="9.140625" style="25"/>
    <col min="3840" max="3840" width="3.85546875" style="25" customWidth="1"/>
    <col min="3841" max="3841" width="20.28515625" style="25" customWidth="1"/>
    <col min="3842" max="3842" width="5.140625" style="25" customWidth="1"/>
    <col min="3843" max="3843" width="4.85546875" style="25" customWidth="1"/>
    <col min="3844" max="3844" width="6" style="25" customWidth="1"/>
    <col min="3845" max="3845" width="5.5703125" style="25" customWidth="1"/>
    <col min="3846" max="3865" width="4.42578125" style="25" customWidth="1"/>
    <col min="3866" max="3867" width="9.140625" style="25" hidden="1" customWidth="1"/>
    <col min="3868" max="3877" width="4.42578125" style="25" customWidth="1"/>
    <col min="3878" max="3881" width="9.140625" style="25" hidden="1" customWidth="1"/>
    <col min="3882" max="3891" width="4.42578125" style="25" customWidth="1"/>
    <col min="3892" max="3899" width="9.140625" style="25" hidden="1" customWidth="1"/>
    <col min="3900" max="3909" width="4.42578125" style="25" customWidth="1"/>
    <col min="3910" max="3911" width="9.140625" style="25" hidden="1" customWidth="1"/>
    <col min="3912" max="3921" width="4.42578125" style="25" customWidth="1"/>
    <col min="3922" max="3923" width="9.140625" style="25" hidden="1" customWidth="1"/>
    <col min="3924" max="3937" width="7.5703125" style="25" customWidth="1"/>
    <col min="3938" max="3938" width="12" style="25" customWidth="1"/>
    <col min="3939" max="3939" width="12.85546875" style="25" customWidth="1"/>
    <col min="3940" max="4095" width="9.140625" style="25"/>
    <col min="4096" max="4096" width="3.85546875" style="25" customWidth="1"/>
    <col min="4097" max="4097" width="20.28515625" style="25" customWidth="1"/>
    <col min="4098" max="4098" width="5.140625" style="25" customWidth="1"/>
    <col min="4099" max="4099" width="4.85546875" style="25" customWidth="1"/>
    <col min="4100" max="4100" width="6" style="25" customWidth="1"/>
    <col min="4101" max="4101" width="5.5703125" style="25" customWidth="1"/>
    <col min="4102" max="4121" width="4.42578125" style="25" customWidth="1"/>
    <col min="4122" max="4123" width="9.140625" style="25" hidden="1" customWidth="1"/>
    <col min="4124" max="4133" width="4.42578125" style="25" customWidth="1"/>
    <col min="4134" max="4137" width="9.140625" style="25" hidden="1" customWidth="1"/>
    <col min="4138" max="4147" width="4.42578125" style="25" customWidth="1"/>
    <col min="4148" max="4155" width="9.140625" style="25" hidden="1" customWidth="1"/>
    <col min="4156" max="4165" width="4.42578125" style="25" customWidth="1"/>
    <col min="4166" max="4167" width="9.140625" style="25" hidden="1" customWidth="1"/>
    <col min="4168" max="4177" width="4.42578125" style="25" customWidth="1"/>
    <col min="4178" max="4179" width="9.140625" style="25" hidden="1" customWidth="1"/>
    <col min="4180" max="4193" width="7.5703125" style="25" customWidth="1"/>
    <col min="4194" max="4194" width="12" style="25" customWidth="1"/>
    <col min="4195" max="4195" width="12.85546875" style="25" customWidth="1"/>
    <col min="4196" max="4351" width="9.140625" style="25"/>
    <col min="4352" max="4352" width="3.85546875" style="25" customWidth="1"/>
    <col min="4353" max="4353" width="20.28515625" style="25" customWidth="1"/>
    <col min="4354" max="4354" width="5.140625" style="25" customWidth="1"/>
    <col min="4355" max="4355" width="4.85546875" style="25" customWidth="1"/>
    <col min="4356" max="4356" width="6" style="25" customWidth="1"/>
    <col min="4357" max="4357" width="5.5703125" style="25" customWidth="1"/>
    <col min="4358" max="4377" width="4.42578125" style="25" customWidth="1"/>
    <col min="4378" max="4379" width="9.140625" style="25" hidden="1" customWidth="1"/>
    <col min="4380" max="4389" width="4.42578125" style="25" customWidth="1"/>
    <col min="4390" max="4393" width="9.140625" style="25" hidden="1" customWidth="1"/>
    <col min="4394" max="4403" width="4.42578125" style="25" customWidth="1"/>
    <col min="4404" max="4411" width="9.140625" style="25" hidden="1" customWidth="1"/>
    <col min="4412" max="4421" width="4.42578125" style="25" customWidth="1"/>
    <col min="4422" max="4423" width="9.140625" style="25" hidden="1" customWidth="1"/>
    <col min="4424" max="4433" width="4.42578125" style="25" customWidth="1"/>
    <col min="4434" max="4435" width="9.140625" style="25" hidden="1" customWidth="1"/>
    <col min="4436" max="4449" width="7.5703125" style="25" customWidth="1"/>
    <col min="4450" max="4450" width="12" style="25" customWidth="1"/>
    <col min="4451" max="4451" width="12.85546875" style="25" customWidth="1"/>
    <col min="4452" max="4607" width="9.140625" style="25"/>
    <col min="4608" max="4608" width="3.85546875" style="25" customWidth="1"/>
    <col min="4609" max="4609" width="20.28515625" style="25" customWidth="1"/>
    <col min="4610" max="4610" width="5.140625" style="25" customWidth="1"/>
    <col min="4611" max="4611" width="4.85546875" style="25" customWidth="1"/>
    <col min="4612" max="4612" width="6" style="25" customWidth="1"/>
    <col min="4613" max="4613" width="5.5703125" style="25" customWidth="1"/>
    <col min="4614" max="4633" width="4.42578125" style="25" customWidth="1"/>
    <col min="4634" max="4635" width="9.140625" style="25" hidden="1" customWidth="1"/>
    <col min="4636" max="4645" width="4.42578125" style="25" customWidth="1"/>
    <col min="4646" max="4649" width="9.140625" style="25" hidden="1" customWidth="1"/>
    <col min="4650" max="4659" width="4.42578125" style="25" customWidth="1"/>
    <col min="4660" max="4667" width="9.140625" style="25" hidden="1" customWidth="1"/>
    <col min="4668" max="4677" width="4.42578125" style="25" customWidth="1"/>
    <col min="4678" max="4679" width="9.140625" style="25" hidden="1" customWidth="1"/>
    <col min="4680" max="4689" width="4.42578125" style="25" customWidth="1"/>
    <col min="4690" max="4691" width="9.140625" style="25" hidden="1" customWidth="1"/>
    <col min="4692" max="4705" width="7.5703125" style="25" customWidth="1"/>
    <col min="4706" max="4706" width="12" style="25" customWidth="1"/>
    <col min="4707" max="4707" width="12.85546875" style="25" customWidth="1"/>
    <col min="4708" max="4863" width="9.140625" style="25"/>
    <col min="4864" max="4864" width="3.85546875" style="25" customWidth="1"/>
    <col min="4865" max="4865" width="20.28515625" style="25" customWidth="1"/>
    <col min="4866" max="4866" width="5.140625" style="25" customWidth="1"/>
    <col min="4867" max="4867" width="4.85546875" style="25" customWidth="1"/>
    <col min="4868" max="4868" width="6" style="25" customWidth="1"/>
    <col min="4869" max="4869" width="5.5703125" style="25" customWidth="1"/>
    <col min="4870" max="4889" width="4.42578125" style="25" customWidth="1"/>
    <col min="4890" max="4891" width="9.140625" style="25" hidden="1" customWidth="1"/>
    <col min="4892" max="4901" width="4.42578125" style="25" customWidth="1"/>
    <col min="4902" max="4905" width="9.140625" style="25" hidden="1" customWidth="1"/>
    <col min="4906" max="4915" width="4.42578125" style="25" customWidth="1"/>
    <col min="4916" max="4923" width="9.140625" style="25" hidden="1" customWidth="1"/>
    <col min="4924" max="4933" width="4.42578125" style="25" customWidth="1"/>
    <col min="4934" max="4935" width="9.140625" style="25" hidden="1" customWidth="1"/>
    <col min="4936" max="4945" width="4.42578125" style="25" customWidth="1"/>
    <col min="4946" max="4947" width="9.140625" style="25" hidden="1" customWidth="1"/>
    <col min="4948" max="4961" width="7.5703125" style="25" customWidth="1"/>
    <col min="4962" max="4962" width="12" style="25" customWidth="1"/>
    <col min="4963" max="4963" width="12.85546875" style="25" customWidth="1"/>
    <col min="4964" max="5119" width="9.140625" style="25"/>
    <col min="5120" max="5120" width="3.85546875" style="25" customWidth="1"/>
    <col min="5121" max="5121" width="20.28515625" style="25" customWidth="1"/>
    <col min="5122" max="5122" width="5.140625" style="25" customWidth="1"/>
    <col min="5123" max="5123" width="4.85546875" style="25" customWidth="1"/>
    <col min="5124" max="5124" width="6" style="25" customWidth="1"/>
    <col min="5125" max="5125" width="5.5703125" style="25" customWidth="1"/>
    <col min="5126" max="5145" width="4.42578125" style="25" customWidth="1"/>
    <col min="5146" max="5147" width="9.140625" style="25" hidden="1" customWidth="1"/>
    <col min="5148" max="5157" width="4.42578125" style="25" customWidth="1"/>
    <col min="5158" max="5161" width="9.140625" style="25" hidden="1" customWidth="1"/>
    <col min="5162" max="5171" width="4.42578125" style="25" customWidth="1"/>
    <col min="5172" max="5179" width="9.140625" style="25" hidden="1" customWidth="1"/>
    <col min="5180" max="5189" width="4.42578125" style="25" customWidth="1"/>
    <col min="5190" max="5191" width="9.140625" style="25" hidden="1" customWidth="1"/>
    <col min="5192" max="5201" width="4.42578125" style="25" customWidth="1"/>
    <col min="5202" max="5203" width="9.140625" style="25" hidden="1" customWidth="1"/>
    <col min="5204" max="5217" width="7.5703125" style="25" customWidth="1"/>
    <col min="5218" max="5218" width="12" style="25" customWidth="1"/>
    <col min="5219" max="5219" width="12.85546875" style="25" customWidth="1"/>
    <col min="5220" max="5375" width="9.140625" style="25"/>
    <col min="5376" max="5376" width="3.85546875" style="25" customWidth="1"/>
    <col min="5377" max="5377" width="20.28515625" style="25" customWidth="1"/>
    <col min="5378" max="5378" width="5.140625" style="25" customWidth="1"/>
    <col min="5379" max="5379" width="4.85546875" style="25" customWidth="1"/>
    <col min="5380" max="5380" width="6" style="25" customWidth="1"/>
    <col min="5381" max="5381" width="5.5703125" style="25" customWidth="1"/>
    <col min="5382" max="5401" width="4.42578125" style="25" customWidth="1"/>
    <col min="5402" max="5403" width="9.140625" style="25" hidden="1" customWidth="1"/>
    <col min="5404" max="5413" width="4.42578125" style="25" customWidth="1"/>
    <col min="5414" max="5417" width="9.140625" style="25" hidden="1" customWidth="1"/>
    <col min="5418" max="5427" width="4.42578125" style="25" customWidth="1"/>
    <col min="5428" max="5435" width="9.140625" style="25" hidden="1" customWidth="1"/>
    <col min="5436" max="5445" width="4.42578125" style="25" customWidth="1"/>
    <col min="5446" max="5447" width="9.140625" style="25" hidden="1" customWidth="1"/>
    <col min="5448" max="5457" width="4.42578125" style="25" customWidth="1"/>
    <col min="5458" max="5459" width="9.140625" style="25" hidden="1" customWidth="1"/>
    <col min="5460" max="5473" width="7.5703125" style="25" customWidth="1"/>
    <col min="5474" max="5474" width="12" style="25" customWidth="1"/>
    <col min="5475" max="5475" width="12.85546875" style="25" customWidth="1"/>
    <col min="5476" max="5631" width="9.140625" style="25"/>
    <col min="5632" max="5632" width="3.85546875" style="25" customWidth="1"/>
    <col min="5633" max="5633" width="20.28515625" style="25" customWidth="1"/>
    <col min="5634" max="5634" width="5.140625" style="25" customWidth="1"/>
    <col min="5635" max="5635" width="4.85546875" style="25" customWidth="1"/>
    <col min="5636" max="5636" width="6" style="25" customWidth="1"/>
    <col min="5637" max="5637" width="5.5703125" style="25" customWidth="1"/>
    <col min="5638" max="5657" width="4.42578125" style="25" customWidth="1"/>
    <col min="5658" max="5659" width="9.140625" style="25" hidden="1" customWidth="1"/>
    <col min="5660" max="5669" width="4.42578125" style="25" customWidth="1"/>
    <col min="5670" max="5673" width="9.140625" style="25" hidden="1" customWidth="1"/>
    <col min="5674" max="5683" width="4.42578125" style="25" customWidth="1"/>
    <col min="5684" max="5691" width="9.140625" style="25" hidden="1" customWidth="1"/>
    <col min="5692" max="5701" width="4.42578125" style="25" customWidth="1"/>
    <col min="5702" max="5703" width="9.140625" style="25" hidden="1" customWidth="1"/>
    <col min="5704" max="5713" width="4.42578125" style="25" customWidth="1"/>
    <col min="5714" max="5715" width="9.140625" style="25" hidden="1" customWidth="1"/>
    <col min="5716" max="5729" width="7.5703125" style="25" customWidth="1"/>
    <col min="5730" max="5730" width="12" style="25" customWidth="1"/>
    <col min="5731" max="5731" width="12.85546875" style="25" customWidth="1"/>
    <col min="5732" max="5887" width="9.140625" style="25"/>
    <col min="5888" max="5888" width="3.85546875" style="25" customWidth="1"/>
    <col min="5889" max="5889" width="20.28515625" style="25" customWidth="1"/>
    <col min="5890" max="5890" width="5.140625" style="25" customWidth="1"/>
    <col min="5891" max="5891" width="4.85546875" style="25" customWidth="1"/>
    <col min="5892" max="5892" width="6" style="25" customWidth="1"/>
    <col min="5893" max="5893" width="5.5703125" style="25" customWidth="1"/>
    <col min="5894" max="5913" width="4.42578125" style="25" customWidth="1"/>
    <col min="5914" max="5915" width="9.140625" style="25" hidden="1" customWidth="1"/>
    <col min="5916" max="5925" width="4.42578125" style="25" customWidth="1"/>
    <col min="5926" max="5929" width="9.140625" style="25" hidden="1" customWidth="1"/>
    <col min="5930" max="5939" width="4.42578125" style="25" customWidth="1"/>
    <col min="5940" max="5947" width="9.140625" style="25" hidden="1" customWidth="1"/>
    <col min="5948" max="5957" width="4.42578125" style="25" customWidth="1"/>
    <col min="5958" max="5959" width="9.140625" style="25" hidden="1" customWidth="1"/>
    <col min="5960" max="5969" width="4.42578125" style="25" customWidth="1"/>
    <col min="5970" max="5971" width="9.140625" style="25" hidden="1" customWidth="1"/>
    <col min="5972" max="5985" width="7.5703125" style="25" customWidth="1"/>
    <col min="5986" max="5986" width="12" style="25" customWidth="1"/>
    <col min="5987" max="5987" width="12.85546875" style="25" customWidth="1"/>
    <col min="5988" max="6143" width="9.140625" style="25"/>
    <col min="6144" max="6144" width="3.85546875" style="25" customWidth="1"/>
    <col min="6145" max="6145" width="20.28515625" style="25" customWidth="1"/>
    <col min="6146" max="6146" width="5.140625" style="25" customWidth="1"/>
    <col min="6147" max="6147" width="4.85546875" style="25" customWidth="1"/>
    <col min="6148" max="6148" width="6" style="25" customWidth="1"/>
    <col min="6149" max="6149" width="5.5703125" style="25" customWidth="1"/>
    <col min="6150" max="6169" width="4.42578125" style="25" customWidth="1"/>
    <col min="6170" max="6171" width="9.140625" style="25" hidden="1" customWidth="1"/>
    <col min="6172" max="6181" width="4.42578125" style="25" customWidth="1"/>
    <col min="6182" max="6185" width="9.140625" style="25" hidden="1" customWidth="1"/>
    <col min="6186" max="6195" width="4.42578125" style="25" customWidth="1"/>
    <col min="6196" max="6203" width="9.140625" style="25" hidden="1" customWidth="1"/>
    <col min="6204" max="6213" width="4.42578125" style="25" customWidth="1"/>
    <col min="6214" max="6215" width="9.140625" style="25" hidden="1" customWidth="1"/>
    <col min="6216" max="6225" width="4.42578125" style="25" customWidth="1"/>
    <col min="6226" max="6227" width="9.140625" style="25" hidden="1" customWidth="1"/>
    <col min="6228" max="6241" width="7.5703125" style="25" customWidth="1"/>
    <col min="6242" max="6242" width="12" style="25" customWidth="1"/>
    <col min="6243" max="6243" width="12.85546875" style="25" customWidth="1"/>
    <col min="6244" max="6399" width="9.140625" style="25"/>
    <col min="6400" max="6400" width="3.85546875" style="25" customWidth="1"/>
    <col min="6401" max="6401" width="20.28515625" style="25" customWidth="1"/>
    <col min="6402" max="6402" width="5.140625" style="25" customWidth="1"/>
    <col min="6403" max="6403" width="4.85546875" style="25" customWidth="1"/>
    <col min="6404" max="6404" width="6" style="25" customWidth="1"/>
    <col min="6405" max="6405" width="5.5703125" style="25" customWidth="1"/>
    <col min="6406" max="6425" width="4.42578125" style="25" customWidth="1"/>
    <col min="6426" max="6427" width="9.140625" style="25" hidden="1" customWidth="1"/>
    <col min="6428" max="6437" width="4.42578125" style="25" customWidth="1"/>
    <col min="6438" max="6441" width="9.140625" style="25" hidden="1" customWidth="1"/>
    <col min="6442" max="6451" width="4.42578125" style="25" customWidth="1"/>
    <col min="6452" max="6459" width="9.140625" style="25" hidden="1" customWidth="1"/>
    <col min="6460" max="6469" width="4.42578125" style="25" customWidth="1"/>
    <col min="6470" max="6471" width="9.140625" style="25" hidden="1" customWidth="1"/>
    <col min="6472" max="6481" width="4.42578125" style="25" customWidth="1"/>
    <col min="6482" max="6483" width="9.140625" style="25" hidden="1" customWidth="1"/>
    <col min="6484" max="6497" width="7.5703125" style="25" customWidth="1"/>
    <col min="6498" max="6498" width="12" style="25" customWidth="1"/>
    <col min="6499" max="6499" width="12.85546875" style="25" customWidth="1"/>
    <col min="6500" max="6655" width="9.140625" style="25"/>
    <col min="6656" max="6656" width="3.85546875" style="25" customWidth="1"/>
    <col min="6657" max="6657" width="20.28515625" style="25" customWidth="1"/>
    <col min="6658" max="6658" width="5.140625" style="25" customWidth="1"/>
    <col min="6659" max="6659" width="4.85546875" style="25" customWidth="1"/>
    <col min="6660" max="6660" width="6" style="25" customWidth="1"/>
    <col min="6661" max="6661" width="5.5703125" style="25" customWidth="1"/>
    <col min="6662" max="6681" width="4.42578125" style="25" customWidth="1"/>
    <col min="6682" max="6683" width="9.140625" style="25" hidden="1" customWidth="1"/>
    <col min="6684" max="6693" width="4.42578125" style="25" customWidth="1"/>
    <col min="6694" max="6697" width="9.140625" style="25" hidden="1" customWidth="1"/>
    <col min="6698" max="6707" width="4.42578125" style="25" customWidth="1"/>
    <col min="6708" max="6715" width="9.140625" style="25" hidden="1" customWidth="1"/>
    <col min="6716" max="6725" width="4.42578125" style="25" customWidth="1"/>
    <col min="6726" max="6727" width="9.140625" style="25" hidden="1" customWidth="1"/>
    <col min="6728" max="6737" width="4.42578125" style="25" customWidth="1"/>
    <col min="6738" max="6739" width="9.140625" style="25" hidden="1" customWidth="1"/>
    <col min="6740" max="6753" width="7.5703125" style="25" customWidth="1"/>
    <col min="6754" max="6754" width="12" style="25" customWidth="1"/>
    <col min="6755" max="6755" width="12.85546875" style="25" customWidth="1"/>
    <col min="6756" max="6911" width="9.140625" style="25"/>
    <col min="6912" max="6912" width="3.85546875" style="25" customWidth="1"/>
    <col min="6913" max="6913" width="20.28515625" style="25" customWidth="1"/>
    <col min="6914" max="6914" width="5.140625" style="25" customWidth="1"/>
    <col min="6915" max="6915" width="4.85546875" style="25" customWidth="1"/>
    <col min="6916" max="6916" width="6" style="25" customWidth="1"/>
    <col min="6917" max="6917" width="5.5703125" style="25" customWidth="1"/>
    <col min="6918" max="6937" width="4.42578125" style="25" customWidth="1"/>
    <col min="6938" max="6939" width="9.140625" style="25" hidden="1" customWidth="1"/>
    <col min="6940" max="6949" width="4.42578125" style="25" customWidth="1"/>
    <col min="6950" max="6953" width="9.140625" style="25" hidden="1" customWidth="1"/>
    <col min="6954" max="6963" width="4.42578125" style="25" customWidth="1"/>
    <col min="6964" max="6971" width="9.140625" style="25" hidden="1" customWidth="1"/>
    <col min="6972" max="6981" width="4.42578125" style="25" customWidth="1"/>
    <col min="6982" max="6983" width="9.140625" style="25" hidden="1" customWidth="1"/>
    <col min="6984" max="6993" width="4.42578125" style="25" customWidth="1"/>
    <col min="6994" max="6995" width="9.140625" style="25" hidden="1" customWidth="1"/>
    <col min="6996" max="7009" width="7.5703125" style="25" customWidth="1"/>
    <col min="7010" max="7010" width="12" style="25" customWidth="1"/>
    <col min="7011" max="7011" width="12.85546875" style="25" customWidth="1"/>
    <col min="7012" max="7167" width="9.140625" style="25"/>
    <col min="7168" max="7168" width="3.85546875" style="25" customWidth="1"/>
    <col min="7169" max="7169" width="20.28515625" style="25" customWidth="1"/>
    <col min="7170" max="7170" width="5.140625" style="25" customWidth="1"/>
    <col min="7171" max="7171" width="4.85546875" style="25" customWidth="1"/>
    <col min="7172" max="7172" width="6" style="25" customWidth="1"/>
    <col min="7173" max="7173" width="5.5703125" style="25" customWidth="1"/>
    <col min="7174" max="7193" width="4.42578125" style="25" customWidth="1"/>
    <col min="7194" max="7195" width="9.140625" style="25" hidden="1" customWidth="1"/>
    <col min="7196" max="7205" width="4.42578125" style="25" customWidth="1"/>
    <col min="7206" max="7209" width="9.140625" style="25" hidden="1" customWidth="1"/>
    <col min="7210" max="7219" width="4.42578125" style="25" customWidth="1"/>
    <col min="7220" max="7227" width="9.140625" style="25" hidden="1" customWidth="1"/>
    <col min="7228" max="7237" width="4.42578125" style="25" customWidth="1"/>
    <col min="7238" max="7239" width="9.140625" style="25" hidden="1" customWidth="1"/>
    <col min="7240" max="7249" width="4.42578125" style="25" customWidth="1"/>
    <col min="7250" max="7251" width="9.140625" style="25" hidden="1" customWidth="1"/>
    <col min="7252" max="7265" width="7.5703125" style="25" customWidth="1"/>
    <col min="7266" max="7266" width="12" style="25" customWidth="1"/>
    <col min="7267" max="7267" width="12.85546875" style="25" customWidth="1"/>
    <col min="7268" max="7423" width="9.140625" style="25"/>
    <col min="7424" max="7424" width="3.85546875" style="25" customWidth="1"/>
    <col min="7425" max="7425" width="20.28515625" style="25" customWidth="1"/>
    <col min="7426" max="7426" width="5.140625" style="25" customWidth="1"/>
    <col min="7427" max="7427" width="4.85546875" style="25" customWidth="1"/>
    <col min="7428" max="7428" width="6" style="25" customWidth="1"/>
    <col min="7429" max="7429" width="5.5703125" style="25" customWidth="1"/>
    <col min="7430" max="7449" width="4.42578125" style="25" customWidth="1"/>
    <col min="7450" max="7451" width="9.140625" style="25" hidden="1" customWidth="1"/>
    <col min="7452" max="7461" width="4.42578125" style="25" customWidth="1"/>
    <col min="7462" max="7465" width="9.140625" style="25" hidden="1" customWidth="1"/>
    <col min="7466" max="7475" width="4.42578125" style="25" customWidth="1"/>
    <col min="7476" max="7483" width="9.140625" style="25" hidden="1" customWidth="1"/>
    <col min="7484" max="7493" width="4.42578125" style="25" customWidth="1"/>
    <col min="7494" max="7495" width="9.140625" style="25" hidden="1" customWidth="1"/>
    <col min="7496" max="7505" width="4.42578125" style="25" customWidth="1"/>
    <col min="7506" max="7507" width="9.140625" style="25" hidden="1" customWidth="1"/>
    <col min="7508" max="7521" width="7.5703125" style="25" customWidth="1"/>
    <col min="7522" max="7522" width="12" style="25" customWidth="1"/>
    <col min="7523" max="7523" width="12.85546875" style="25" customWidth="1"/>
    <col min="7524" max="7679" width="9.140625" style="25"/>
    <col min="7680" max="7680" width="3.85546875" style="25" customWidth="1"/>
    <col min="7681" max="7681" width="20.28515625" style="25" customWidth="1"/>
    <col min="7682" max="7682" width="5.140625" style="25" customWidth="1"/>
    <col min="7683" max="7683" width="4.85546875" style="25" customWidth="1"/>
    <col min="7684" max="7684" width="6" style="25" customWidth="1"/>
    <col min="7685" max="7685" width="5.5703125" style="25" customWidth="1"/>
    <col min="7686" max="7705" width="4.42578125" style="25" customWidth="1"/>
    <col min="7706" max="7707" width="9.140625" style="25" hidden="1" customWidth="1"/>
    <col min="7708" max="7717" width="4.42578125" style="25" customWidth="1"/>
    <col min="7718" max="7721" width="9.140625" style="25" hidden="1" customWidth="1"/>
    <col min="7722" max="7731" width="4.42578125" style="25" customWidth="1"/>
    <col min="7732" max="7739" width="9.140625" style="25" hidden="1" customWidth="1"/>
    <col min="7740" max="7749" width="4.42578125" style="25" customWidth="1"/>
    <col min="7750" max="7751" width="9.140625" style="25" hidden="1" customWidth="1"/>
    <col min="7752" max="7761" width="4.42578125" style="25" customWidth="1"/>
    <col min="7762" max="7763" width="9.140625" style="25" hidden="1" customWidth="1"/>
    <col min="7764" max="7777" width="7.5703125" style="25" customWidth="1"/>
    <col min="7778" max="7778" width="12" style="25" customWidth="1"/>
    <col min="7779" max="7779" width="12.85546875" style="25" customWidth="1"/>
    <col min="7780" max="7935" width="9.140625" style="25"/>
    <col min="7936" max="7936" width="3.85546875" style="25" customWidth="1"/>
    <col min="7937" max="7937" width="20.28515625" style="25" customWidth="1"/>
    <col min="7938" max="7938" width="5.140625" style="25" customWidth="1"/>
    <col min="7939" max="7939" width="4.85546875" style="25" customWidth="1"/>
    <col min="7940" max="7940" width="6" style="25" customWidth="1"/>
    <col min="7941" max="7941" width="5.5703125" style="25" customWidth="1"/>
    <col min="7942" max="7961" width="4.42578125" style="25" customWidth="1"/>
    <col min="7962" max="7963" width="9.140625" style="25" hidden="1" customWidth="1"/>
    <col min="7964" max="7973" width="4.42578125" style="25" customWidth="1"/>
    <col min="7974" max="7977" width="9.140625" style="25" hidden="1" customWidth="1"/>
    <col min="7978" max="7987" width="4.42578125" style="25" customWidth="1"/>
    <col min="7988" max="7995" width="9.140625" style="25" hidden="1" customWidth="1"/>
    <col min="7996" max="8005" width="4.42578125" style="25" customWidth="1"/>
    <col min="8006" max="8007" width="9.140625" style="25" hidden="1" customWidth="1"/>
    <col min="8008" max="8017" width="4.42578125" style="25" customWidth="1"/>
    <col min="8018" max="8019" width="9.140625" style="25" hidden="1" customWidth="1"/>
    <col min="8020" max="8033" width="7.5703125" style="25" customWidth="1"/>
    <col min="8034" max="8034" width="12" style="25" customWidth="1"/>
    <col min="8035" max="8035" width="12.85546875" style="25" customWidth="1"/>
    <col min="8036" max="8191" width="9.140625" style="25"/>
    <col min="8192" max="8192" width="3.85546875" style="25" customWidth="1"/>
    <col min="8193" max="8193" width="20.28515625" style="25" customWidth="1"/>
    <col min="8194" max="8194" width="5.140625" style="25" customWidth="1"/>
    <col min="8195" max="8195" width="4.85546875" style="25" customWidth="1"/>
    <col min="8196" max="8196" width="6" style="25" customWidth="1"/>
    <col min="8197" max="8197" width="5.5703125" style="25" customWidth="1"/>
    <col min="8198" max="8217" width="4.42578125" style="25" customWidth="1"/>
    <col min="8218" max="8219" width="9.140625" style="25" hidden="1" customWidth="1"/>
    <col min="8220" max="8229" width="4.42578125" style="25" customWidth="1"/>
    <col min="8230" max="8233" width="9.140625" style="25" hidden="1" customWidth="1"/>
    <col min="8234" max="8243" width="4.42578125" style="25" customWidth="1"/>
    <col min="8244" max="8251" width="9.140625" style="25" hidden="1" customWidth="1"/>
    <col min="8252" max="8261" width="4.42578125" style="25" customWidth="1"/>
    <col min="8262" max="8263" width="9.140625" style="25" hidden="1" customWidth="1"/>
    <col min="8264" max="8273" width="4.42578125" style="25" customWidth="1"/>
    <col min="8274" max="8275" width="9.140625" style="25" hidden="1" customWidth="1"/>
    <col min="8276" max="8289" width="7.5703125" style="25" customWidth="1"/>
    <col min="8290" max="8290" width="12" style="25" customWidth="1"/>
    <col min="8291" max="8291" width="12.85546875" style="25" customWidth="1"/>
    <col min="8292" max="8447" width="9.140625" style="25"/>
    <col min="8448" max="8448" width="3.85546875" style="25" customWidth="1"/>
    <col min="8449" max="8449" width="20.28515625" style="25" customWidth="1"/>
    <col min="8450" max="8450" width="5.140625" style="25" customWidth="1"/>
    <col min="8451" max="8451" width="4.85546875" style="25" customWidth="1"/>
    <col min="8452" max="8452" width="6" style="25" customWidth="1"/>
    <col min="8453" max="8453" width="5.5703125" style="25" customWidth="1"/>
    <col min="8454" max="8473" width="4.42578125" style="25" customWidth="1"/>
    <col min="8474" max="8475" width="9.140625" style="25" hidden="1" customWidth="1"/>
    <col min="8476" max="8485" width="4.42578125" style="25" customWidth="1"/>
    <col min="8486" max="8489" width="9.140625" style="25" hidden="1" customWidth="1"/>
    <col min="8490" max="8499" width="4.42578125" style="25" customWidth="1"/>
    <col min="8500" max="8507" width="9.140625" style="25" hidden="1" customWidth="1"/>
    <col min="8508" max="8517" width="4.42578125" style="25" customWidth="1"/>
    <col min="8518" max="8519" width="9.140625" style="25" hidden="1" customWidth="1"/>
    <col min="8520" max="8529" width="4.42578125" style="25" customWidth="1"/>
    <col min="8530" max="8531" width="9.140625" style="25" hidden="1" customWidth="1"/>
    <col min="8532" max="8545" width="7.5703125" style="25" customWidth="1"/>
    <col min="8546" max="8546" width="12" style="25" customWidth="1"/>
    <col min="8547" max="8547" width="12.85546875" style="25" customWidth="1"/>
    <col min="8548" max="8703" width="9.140625" style="25"/>
    <col min="8704" max="8704" width="3.85546875" style="25" customWidth="1"/>
    <col min="8705" max="8705" width="20.28515625" style="25" customWidth="1"/>
    <col min="8706" max="8706" width="5.140625" style="25" customWidth="1"/>
    <col min="8707" max="8707" width="4.85546875" style="25" customWidth="1"/>
    <col min="8708" max="8708" width="6" style="25" customWidth="1"/>
    <col min="8709" max="8709" width="5.5703125" style="25" customWidth="1"/>
    <col min="8710" max="8729" width="4.42578125" style="25" customWidth="1"/>
    <col min="8730" max="8731" width="9.140625" style="25" hidden="1" customWidth="1"/>
    <col min="8732" max="8741" width="4.42578125" style="25" customWidth="1"/>
    <col min="8742" max="8745" width="9.140625" style="25" hidden="1" customWidth="1"/>
    <col min="8746" max="8755" width="4.42578125" style="25" customWidth="1"/>
    <col min="8756" max="8763" width="9.140625" style="25" hidden="1" customWidth="1"/>
    <col min="8764" max="8773" width="4.42578125" style="25" customWidth="1"/>
    <col min="8774" max="8775" width="9.140625" style="25" hidden="1" customWidth="1"/>
    <col min="8776" max="8785" width="4.42578125" style="25" customWidth="1"/>
    <col min="8786" max="8787" width="9.140625" style="25" hidden="1" customWidth="1"/>
    <col min="8788" max="8801" width="7.5703125" style="25" customWidth="1"/>
    <col min="8802" max="8802" width="12" style="25" customWidth="1"/>
    <col min="8803" max="8803" width="12.85546875" style="25" customWidth="1"/>
    <col min="8804" max="8959" width="9.140625" style="25"/>
    <col min="8960" max="8960" width="3.85546875" style="25" customWidth="1"/>
    <col min="8961" max="8961" width="20.28515625" style="25" customWidth="1"/>
    <col min="8962" max="8962" width="5.140625" style="25" customWidth="1"/>
    <col min="8963" max="8963" width="4.85546875" style="25" customWidth="1"/>
    <col min="8964" max="8964" width="6" style="25" customWidth="1"/>
    <col min="8965" max="8965" width="5.5703125" style="25" customWidth="1"/>
    <col min="8966" max="8985" width="4.42578125" style="25" customWidth="1"/>
    <col min="8986" max="8987" width="9.140625" style="25" hidden="1" customWidth="1"/>
    <col min="8988" max="8997" width="4.42578125" style="25" customWidth="1"/>
    <col min="8998" max="9001" width="9.140625" style="25" hidden="1" customWidth="1"/>
    <col min="9002" max="9011" width="4.42578125" style="25" customWidth="1"/>
    <col min="9012" max="9019" width="9.140625" style="25" hidden="1" customWidth="1"/>
    <col min="9020" max="9029" width="4.42578125" style="25" customWidth="1"/>
    <col min="9030" max="9031" width="9.140625" style="25" hidden="1" customWidth="1"/>
    <col min="9032" max="9041" width="4.42578125" style="25" customWidth="1"/>
    <col min="9042" max="9043" width="9.140625" style="25" hidden="1" customWidth="1"/>
    <col min="9044" max="9057" width="7.5703125" style="25" customWidth="1"/>
    <col min="9058" max="9058" width="12" style="25" customWidth="1"/>
    <col min="9059" max="9059" width="12.85546875" style="25" customWidth="1"/>
    <col min="9060" max="9215" width="9.140625" style="25"/>
    <col min="9216" max="9216" width="3.85546875" style="25" customWidth="1"/>
    <col min="9217" max="9217" width="20.28515625" style="25" customWidth="1"/>
    <col min="9218" max="9218" width="5.140625" style="25" customWidth="1"/>
    <col min="9219" max="9219" width="4.85546875" style="25" customWidth="1"/>
    <col min="9220" max="9220" width="6" style="25" customWidth="1"/>
    <col min="9221" max="9221" width="5.5703125" style="25" customWidth="1"/>
    <col min="9222" max="9241" width="4.42578125" style="25" customWidth="1"/>
    <col min="9242" max="9243" width="9.140625" style="25" hidden="1" customWidth="1"/>
    <col min="9244" max="9253" width="4.42578125" style="25" customWidth="1"/>
    <col min="9254" max="9257" width="9.140625" style="25" hidden="1" customWidth="1"/>
    <col min="9258" max="9267" width="4.42578125" style="25" customWidth="1"/>
    <col min="9268" max="9275" width="9.140625" style="25" hidden="1" customWidth="1"/>
    <col min="9276" max="9285" width="4.42578125" style="25" customWidth="1"/>
    <col min="9286" max="9287" width="9.140625" style="25" hidden="1" customWidth="1"/>
    <col min="9288" max="9297" width="4.42578125" style="25" customWidth="1"/>
    <col min="9298" max="9299" width="9.140625" style="25" hidden="1" customWidth="1"/>
    <col min="9300" max="9313" width="7.5703125" style="25" customWidth="1"/>
    <col min="9314" max="9314" width="12" style="25" customWidth="1"/>
    <col min="9315" max="9315" width="12.85546875" style="25" customWidth="1"/>
    <col min="9316" max="9471" width="9.140625" style="25"/>
    <col min="9472" max="9472" width="3.85546875" style="25" customWidth="1"/>
    <col min="9473" max="9473" width="20.28515625" style="25" customWidth="1"/>
    <col min="9474" max="9474" width="5.140625" style="25" customWidth="1"/>
    <col min="9475" max="9475" width="4.85546875" style="25" customWidth="1"/>
    <col min="9476" max="9476" width="6" style="25" customWidth="1"/>
    <col min="9477" max="9477" width="5.5703125" style="25" customWidth="1"/>
    <col min="9478" max="9497" width="4.42578125" style="25" customWidth="1"/>
    <col min="9498" max="9499" width="9.140625" style="25" hidden="1" customWidth="1"/>
    <col min="9500" max="9509" width="4.42578125" style="25" customWidth="1"/>
    <col min="9510" max="9513" width="9.140625" style="25" hidden="1" customWidth="1"/>
    <col min="9514" max="9523" width="4.42578125" style="25" customWidth="1"/>
    <col min="9524" max="9531" width="9.140625" style="25" hidden="1" customWidth="1"/>
    <col min="9532" max="9541" width="4.42578125" style="25" customWidth="1"/>
    <col min="9542" max="9543" width="9.140625" style="25" hidden="1" customWidth="1"/>
    <col min="9544" max="9553" width="4.42578125" style="25" customWidth="1"/>
    <col min="9554" max="9555" width="9.140625" style="25" hidden="1" customWidth="1"/>
    <col min="9556" max="9569" width="7.5703125" style="25" customWidth="1"/>
    <col min="9570" max="9570" width="12" style="25" customWidth="1"/>
    <col min="9571" max="9571" width="12.85546875" style="25" customWidth="1"/>
    <col min="9572" max="9727" width="9.140625" style="25"/>
    <col min="9728" max="9728" width="3.85546875" style="25" customWidth="1"/>
    <col min="9729" max="9729" width="20.28515625" style="25" customWidth="1"/>
    <col min="9730" max="9730" width="5.140625" style="25" customWidth="1"/>
    <col min="9731" max="9731" width="4.85546875" style="25" customWidth="1"/>
    <col min="9732" max="9732" width="6" style="25" customWidth="1"/>
    <col min="9733" max="9733" width="5.5703125" style="25" customWidth="1"/>
    <col min="9734" max="9753" width="4.42578125" style="25" customWidth="1"/>
    <col min="9754" max="9755" width="9.140625" style="25" hidden="1" customWidth="1"/>
    <col min="9756" max="9765" width="4.42578125" style="25" customWidth="1"/>
    <col min="9766" max="9769" width="9.140625" style="25" hidden="1" customWidth="1"/>
    <col min="9770" max="9779" width="4.42578125" style="25" customWidth="1"/>
    <col min="9780" max="9787" width="9.140625" style="25" hidden="1" customWidth="1"/>
    <col min="9788" max="9797" width="4.42578125" style="25" customWidth="1"/>
    <col min="9798" max="9799" width="9.140625" style="25" hidden="1" customWidth="1"/>
    <col min="9800" max="9809" width="4.42578125" style="25" customWidth="1"/>
    <col min="9810" max="9811" width="9.140625" style="25" hidden="1" customWidth="1"/>
    <col min="9812" max="9825" width="7.5703125" style="25" customWidth="1"/>
    <col min="9826" max="9826" width="12" style="25" customWidth="1"/>
    <col min="9827" max="9827" width="12.85546875" style="25" customWidth="1"/>
    <col min="9828" max="9983" width="9.140625" style="25"/>
    <col min="9984" max="9984" width="3.85546875" style="25" customWidth="1"/>
    <col min="9985" max="9985" width="20.28515625" style="25" customWidth="1"/>
    <col min="9986" max="9986" width="5.140625" style="25" customWidth="1"/>
    <col min="9987" max="9987" width="4.85546875" style="25" customWidth="1"/>
    <col min="9988" max="9988" width="6" style="25" customWidth="1"/>
    <col min="9989" max="9989" width="5.5703125" style="25" customWidth="1"/>
    <col min="9990" max="10009" width="4.42578125" style="25" customWidth="1"/>
    <col min="10010" max="10011" width="9.140625" style="25" hidden="1" customWidth="1"/>
    <col min="10012" max="10021" width="4.42578125" style="25" customWidth="1"/>
    <col min="10022" max="10025" width="9.140625" style="25" hidden="1" customWidth="1"/>
    <col min="10026" max="10035" width="4.42578125" style="25" customWidth="1"/>
    <col min="10036" max="10043" width="9.140625" style="25" hidden="1" customWidth="1"/>
    <col min="10044" max="10053" width="4.42578125" style="25" customWidth="1"/>
    <col min="10054" max="10055" width="9.140625" style="25" hidden="1" customWidth="1"/>
    <col min="10056" max="10065" width="4.42578125" style="25" customWidth="1"/>
    <col min="10066" max="10067" width="9.140625" style="25" hidden="1" customWidth="1"/>
    <col min="10068" max="10081" width="7.5703125" style="25" customWidth="1"/>
    <col min="10082" max="10082" width="12" style="25" customWidth="1"/>
    <col min="10083" max="10083" width="12.85546875" style="25" customWidth="1"/>
    <col min="10084" max="10239" width="9.140625" style="25"/>
    <col min="10240" max="10240" width="3.85546875" style="25" customWidth="1"/>
    <col min="10241" max="10241" width="20.28515625" style="25" customWidth="1"/>
    <col min="10242" max="10242" width="5.140625" style="25" customWidth="1"/>
    <col min="10243" max="10243" width="4.85546875" style="25" customWidth="1"/>
    <col min="10244" max="10244" width="6" style="25" customWidth="1"/>
    <col min="10245" max="10245" width="5.5703125" style="25" customWidth="1"/>
    <col min="10246" max="10265" width="4.42578125" style="25" customWidth="1"/>
    <col min="10266" max="10267" width="9.140625" style="25" hidden="1" customWidth="1"/>
    <col min="10268" max="10277" width="4.42578125" style="25" customWidth="1"/>
    <col min="10278" max="10281" width="9.140625" style="25" hidden="1" customWidth="1"/>
    <col min="10282" max="10291" width="4.42578125" style="25" customWidth="1"/>
    <col min="10292" max="10299" width="9.140625" style="25" hidden="1" customWidth="1"/>
    <col min="10300" max="10309" width="4.42578125" style="25" customWidth="1"/>
    <col min="10310" max="10311" width="9.140625" style="25" hidden="1" customWidth="1"/>
    <col min="10312" max="10321" width="4.42578125" style="25" customWidth="1"/>
    <col min="10322" max="10323" width="9.140625" style="25" hidden="1" customWidth="1"/>
    <col min="10324" max="10337" width="7.5703125" style="25" customWidth="1"/>
    <col min="10338" max="10338" width="12" style="25" customWidth="1"/>
    <col min="10339" max="10339" width="12.85546875" style="25" customWidth="1"/>
    <col min="10340" max="10495" width="9.140625" style="25"/>
    <col min="10496" max="10496" width="3.85546875" style="25" customWidth="1"/>
    <col min="10497" max="10497" width="20.28515625" style="25" customWidth="1"/>
    <col min="10498" max="10498" width="5.140625" style="25" customWidth="1"/>
    <col min="10499" max="10499" width="4.85546875" style="25" customWidth="1"/>
    <col min="10500" max="10500" width="6" style="25" customWidth="1"/>
    <col min="10501" max="10501" width="5.5703125" style="25" customWidth="1"/>
    <col min="10502" max="10521" width="4.42578125" style="25" customWidth="1"/>
    <col min="10522" max="10523" width="9.140625" style="25" hidden="1" customWidth="1"/>
    <col min="10524" max="10533" width="4.42578125" style="25" customWidth="1"/>
    <col min="10534" max="10537" width="9.140625" style="25" hidden="1" customWidth="1"/>
    <col min="10538" max="10547" width="4.42578125" style="25" customWidth="1"/>
    <col min="10548" max="10555" width="9.140625" style="25" hidden="1" customWidth="1"/>
    <col min="10556" max="10565" width="4.42578125" style="25" customWidth="1"/>
    <col min="10566" max="10567" width="9.140625" style="25" hidden="1" customWidth="1"/>
    <col min="10568" max="10577" width="4.42578125" style="25" customWidth="1"/>
    <col min="10578" max="10579" width="9.140625" style="25" hidden="1" customWidth="1"/>
    <col min="10580" max="10593" width="7.5703125" style="25" customWidth="1"/>
    <col min="10594" max="10594" width="12" style="25" customWidth="1"/>
    <col min="10595" max="10595" width="12.85546875" style="25" customWidth="1"/>
    <col min="10596" max="10751" width="9.140625" style="25"/>
    <col min="10752" max="10752" width="3.85546875" style="25" customWidth="1"/>
    <col min="10753" max="10753" width="20.28515625" style="25" customWidth="1"/>
    <col min="10754" max="10754" width="5.140625" style="25" customWidth="1"/>
    <col min="10755" max="10755" width="4.85546875" style="25" customWidth="1"/>
    <col min="10756" max="10756" width="6" style="25" customWidth="1"/>
    <col min="10757" max="10757" width="5.5703125" style="25" customWidth="1"/>
    <col min="10758" max="10777" width="4.42578125" style="25" customWidth="1"/>
    <col min="10778" max="10779" width="9.140625" style="25" hidden="1" customWidth="1"/>
    <col min="10780" max="10789" width="4.42578125" style="25" customWidth="1"/>
    <col min="10790" max="10793" width="9.140625" style="25" hidden="1" customWidth="1"/>
    <col min="10794" max="10803" width="4.42578125" style="25" customWidth="1"/>
    <col min="10804" max="10811" width="9.140625" style="25" hidden="1" customWidth="1"/>
    <col min="10812" max="10821" width="4.42578125" style="25" customWidth="1"/>
    <col min="10822" max="10823" width="9.140625" style="25" hidden="1" customWidth="1"/>
    <col min="10824" max="10833" width="4.42578125" style="25" customWidth="1"/>
    <col min="10834" max="10835" width="9.140625" style="25" hidden="1" customWidth="1"/>
    <col min="10836" max="10849" width="7.5703125" style="25" customWidth="1"/>
    <col min="10850" max="10850" width="12" style="25" customWidth="1"/>
    <col min="10851" max="10851" width="12.85546875" style="25" customWidth="1"/>
    <col min="10852" max="11007" width="9.140625" style="25"/>
    <col min="11008" max="11008" width="3.85546875" style="25" customWidth="1"/>
    <col min="11009" max="11009" width="20.28515625" style="25" customWidth="1"/>
    <col min="11010" max="11010" width="5.140625" style="25" customWidth="1"/>
    <col min="11011" max="11011" width="4.85546875" style="25" customWidth="1"/>
    <col min="11012" max="11012" width="6" style="25" customWidth="1"/>
    <col min="11013" max="11013" width="5.5703125" style="25" customWidth="1"/>
    <col min="11014" max="11033" width="4.42578125" style="25" customWidth="1"/>
    <col min="11034" max="11035" width="9.140625" style="25" hidden="1" customWidth="1"/>
    <col min="11036" max="11045" width="4.42578125" style="25" customWidth="1"/>
    <col min="11046" max="11049" width="9.140625" style="25" hidden="1" customWidth="1"/>
    <col min="11050" max="11059" width="4.42578125" style="25" customWidth="1"/>
    <col min="11060" max="11067" width="9.140625" style="25" hidden="1" customWidth="1"/>
    <col min="11068" max="11077" width="4.42578125" style="25" customWidth="1"/>
    <col min="11078" max="11079" width="9.140625" style="25" hidden="1" customWidth="1"/>
    <col min="11080" max="11089" width="4.42578125" style="25" customWidth="1"/>
    <col min="11090" max="11091" width="9.140625" style="25" hidden="1" customWidth="1"/>
    <col min="11092" max="11105" width="7.5703125" style="25" customWidth="1"/>
    <col min="11106" max="11106" width="12" style="25" customWidth="1"/>
    <col min="11107" max="11107" width="12.85546875" style="25" customWidth="1"/>
    <col min="11108" max="11263" width="9.140625" style="25"/>
    <col min="11264" max="11264" width="3.85546875" style="25" customWidth="1"/>
    <col min="11265" max="11265" width="20.28515625" style="25" customWidth="1"/>
    <col min="11266" max="11266" width="5.140625" style="25" customWidth="1"/>
    <col min="11267" max="11267" width="4.85546875" style="25" customWidth="1"/>
    <col min="11268" max="11268" width="6" style="25" customWidth="1"/>
    <col min="11269" max="11269" width="5.5703125" style="25" customWidth="1"/>
    <col min="11270" max="11289" width="4.42578125" style="25" customWidth="1"/>
    <col min="11290" max="11291" width="9.140625" style="25" hidden="1" customWidth="1"/>
    <col min="11292" max="11301" width="4.42578125" style="25" customWidth="1"/>
    <col min="11302" max="11305" width="9.140625" style="25" hidden="1" customWidth="1"/>
    <col min="11306" max="11315" width="4.42578125" style="25" customWidth="1"/>
    <col min="11316" max="11323" width="9.140625" style="25" hidden="1" customWidth="1"/>
    <col min="11324" max="11333" width="4.42578125" style="25" customWidth="1"/>
    <col min="11334" max="11335" width="9.140625" style="25" hidden="1" customWidth="1"/>
    <col min="11336" max="11345" width="4.42578125" style="25" customWidth="1"/>
    <col min="11346" max="11347" width="9.140625" style="25" hidden="1" customWidth="1"/>
    <col min="11348" max="11361" width="7.5703125" style="25" customWidth="1"/>
    <col min="11362" max="11362" width="12" style="25" customWidth="1"/>
    <col min="11363" max="11363" width="12.85546875" style="25" customWidth="1"/>
    <col min="11364" max="11519" width="9.140625" style="25"/>
    <col min="11520" max="11520" width="3.85546875" style="25" customWidth="1"/>
    <col min="11521" max="11521" width="20.28515625" style="25" customWidth="1"/>
    <col min="11522" max="11522" width="5.140625" style="25" customWidth="1"/>
    <col min="11523" max="11523" width="4.85546875" style="25" customWidth="1"/>
    <col min="11524" max="11524" width="6" style="25" customWidth="1"/>
    <col min="11525" max="11525" width="5.5703125" style="25" customWidth="1"/>
    <col min="11526" max="11545" width="4.42578125" style="25" customWidth="1"/>
    <col min="11546" max="11547" width="9.140625" style="25" hidden="1" customWidth="1"/>
    <col min="11548" max="11557" width="4.42578125" style="25" customWidth="1"/>
    <col min="11558" max="11561" width="9.140625" style="25" hidden="1" customWidth="1"/>
    <col min="11562" max="11571" width="4.42578125" style="25" customWidth="1"/>
    <col min="11572" max="11579" width="9.140625" style="25" hidden="1" customWidth="1"/>
    <col min="11580" max="11589" width="4.42578125" style="25" customWidth="1"/>
    <col min="11590" max="11591" width="9.140625" style="25" hidden="1" customWidth="1"/>
    <col min="11592" max="11601" width="4.42578125" style="25" customWidth="1"/>
    <col min="11602" max="11603" width="9.140625" style="25" hidden="1" customWidth="1"/>
    <col min="11604" max="11617" width="7.5703125" style="25" customWidth="1"/>
    <col min="11618" max="11618" width="12" style="25" customWidth="1"/>
    <col min="11619" max="11619" width="12.85546875" style="25" customWidth="1"/>
    <col min="11620" max="11775" width="9.140625" style="25"/>
    <col min="11776" max="11776" width="3.85546875" style="25" customWidth="1"/>
    <col min="11777" max="11777" width="20.28515625" style="25" customWidth="1"/>
    <col min="11778" max="11778" width="5.140625" style="25" customWidth="1"/>
    <col min="11779" max="11779" width="4.85546875" style="25" customWidth="1"/>
    <col min="11780" max="11780" width="6" style="25" customWidth="1"/>
    <col min="11781" max="11781" width="5.5703125" style="25" customWidth="1"/>
    <col min="11782" max="11801" width="4.42578125" style="25" customWidth="1"/>
    <col min="11802" max="11803" width="9.140625" style="25" hidden="1" customWidth="1"/>
    <col min="11804" max="11813" width="4.42578125" style="25" customWidth="1"/>
    <col min="11814" max="11817" width="9.140625" style="25" hidden="1" customWidth="1"/>
    <col min="11818" max="11827" width="4.42578125" style="25" customWidth="1"/>
    <col min="11828" max="11835" width="9.140625" style="25" hidden="1" customWidth="1"/>
    <col min="11836" max="11845" width="4.42578125" style="25" customWidth="1"/>
    <col min="11846" max="11847" width="9.140625" style="25" hidden="1" customWidth="1"/>
    <col min="11848" max="11857" width="4.42578125" style="25" customWidth="1"/>
    <col min="11858" max="11859" width="9.140625" style="25" hidden="1" customWidth="1"/>
    <col min="11860" max="11873" width="7.5703125" style="25" customWidth="1"/>
    <col min="11874" max="11874" width="12" style="25" customWidth="1"/>
    <col min="11875" max="11875" width="12.85546875" style="25" customWidth="1"/>
    <col min="11876" max="12031" width="9.140625" style="25"/>
    <col min="12032" max="12032" width="3.85546875" style="25" customWidth="1"/>
    <col min="12033" max="12033" width="20.28515625" style="25" customWidth="1"/>
    <col min="12034" max="12034" width="5.140625" style="25" customWidth="1"/>
    <col min="12035" max="12035" width="4.85546875" style="25" customWidth="1"/>
    <col min="12036" max="12036" width="6" style="25" customWidth="1"/>
    <col min="12037" max="12037" width="5.5703125" style="25" customWidth="1"/>
    <col min="12038" max="12057" width="4.42578125" style="25" customWidth="1"/>
    <col min="12058" max="12059" width="9.140625" style="25" hidden="1" customWidth="1"/>
    <col min="12060" max="12069" width="4.42578125" style="25" customWidth="1"/>
    <col min="12070" max="12073" width="9.140625" style="25" hidden="1" customWidth="1"/>
    <col min="12074" max="12083" width="4.42578125" style="25" customWidth="1"/>
    <col min="12084" max="12091" width="9.140625" style="25" hidden="1" customWidth="1"/>
    <col min="12092" max="12101" width="4.42578125" style="25" customWidth="1"/>
    <col min="12102" max="12103" width="9.140625" style="25" hidden="1" customWidth="1"/>
    <col min="12104" max="12113" width="4.42578125" style="25" customWidth="1"/>
    <col min="12114" max="12115" width="9.140625" style="25" hidden="1" customWidth="1"/>
    <col min="12116" max="12129" width="7.5703125" style="25" customWidth="1"/>
    <col min="12130" max="12130" width="12" style="25" customWidth="1"/>
    <col min="12131" max="12131" width="12.85546875" style="25" customWidth="1"/>
    <col min="12132" max="12287" width="9.140625" style="25"/>
    <col min="12288" max="12288" width="3.85546875" style="25" customWidth="1"/>
    <col min="12289" max="12289" width="20.28515625" style="25" customWidth="1"/>
    <col min="12290" max="12290" width="5.140625" style="25" customWidth="1"/>
    <col min="12291" max="12291" width="4.85546875" style="25" customWidth="1"/>
    <col min="12292" max="12292" width="6" style="25" customWidth="1"/>
    <col min="12293" max="12293" width="5.5703125" style="25" customWidth="1"/>
    <col min="12294" max="12313" width="4.42578125" style="25" customWidth="1"/>
    <col min="12314" max="12315" width="9.140625" style="25" hidden="1" customWidth="1"/>
    <col min="12316" max="12325" width="4.42578125" style="25" customWidth="1"/>
    <col min="12326" max="12329" width="9.140625" style="25" hidden="1" customWidth="1"/>
    <col min="12330" max="12339" width="4.42578125" style="25" customWidth="1"/>
    <col min="12340" max="12347" width="9.140625" style="25" hidden="1" customWidth="1"/>
    <col min="12348" max="12357" width="4.42578125" style="25" customWidth="1"/>
    <col min="12358" max="12359" width="9.140625" style="25" hidden="1" customWidth="1"/>
    <col min="12360" max="12369" width="4.42578125" style="25" customWidth="1"/>
    <col min="12370" max="12371" width="9.140625" style="25" hidden="1" customWidth="1"/>
    <col min="12372" max="12385" width="7.5703125" style="25" customWidth="1"/>
    <col min="12386" max="12386" width="12" style="25" customWidth="1"/>
    <col min="12387" max="12387" width="12.85546875" style="25" customWidth="1"/>
    <col min="12388" max="12543" width="9.140625" style="25"/>
    <col min="12544" max="12544" width="3.85546875" style="25" customWidth="1"/>
    <col min="12545" max="12545" width="20.28515625" style="25" customWidth="1"/>
    <col min="12546" max="12546" width="5.140625" style="25" customWidth="1"/>
    <col min="12547" max="12547" width="4.85546875" style="25" customWidth="1"/>
    <col min="12548" max="12548" width="6" style="25" customWidth="1"/>
    <col min="12549" max="12549" width="5.5703125" style="25" customWidth="1"/>
    <col min="12550" max="12569" width="4.42578125" style="25" customWidth="1"/>
    <col min="12570" max="12571" width="9.140625" style="25" hidden="1" customWidth="1"/>
    <col min="12572" max="12581" width="4.42578125" style="25" customWidth="1"/>
    <col min="12582" max="12585" width="9.140625" style="25" hidden="1" customWidth="1"/>
    <col min="12586" max="12595" width="4.42578125" style="25" customWidth="1"/>
    <col min="12596" max="12603" width="9.140625" style="25" hidden="1" customWidth="1"/>
    <col min="12604" max="12613" width="4.42578125" style="25" customWidth="1"/>
    <col min="12614" max="12615" width="9.140625" style="25" hidden="1" customWidth="1"/>
    <col min="12616" max="12625" width="4.42578125" style="25" customWidth="1"/>
    <col min="12626" max="12627" width="9.140625" style="25" hidden="1" customWidth="1"/>
    <col min="12628" max="12641" width="7.5703125" style="25" customWidth="1"/>
    <col min="12642" max="12642" width="12" style="25" customWidth="1"/>
    <col min="12643" max="12643" width="12.85546875" style="25" customWidth="1"/>
    <col min="12644" max="12799" width="9.140625" style="25"/>
    <col min="12800" max="12800" width="3.85546875" style="25" customWidth="1"/>
    <col min="12801" max="12801" width="20.28515625" style="25" customWidth="1"/>
    <col min="12802" max="12802" width="5.140625" style="25" customWidth="1"/>
    <col min="12803" max="12803" width="4.85546875" style="25" customWidth="1"/>
    <col min="12804" max="12804" width="6" style="25" customWidth="1"/>
    <col min="12805" max="12805" width="5.5703125" style="25" customWidth="1"/>
    <col min="12806" max="12825" width="4.42578125" style="25" customWidth="1"/>
    <col min="12826" max="12827" width="9.140625" style="25" hidden="1" customWidth="1"/>
    <col min="12828" max="12837" width="4.42578125" style="25" customWidth="1"/>
    <col min="12838" max="12841" width="9.140625" style="25" hidden="1" customWidth="1"/>
    <col min="12842" max="12851" width="4.42578125" style="25" customWidth="1"/>
    <col min="12852" max="12859" width="9.140625" style="25" hidden="1" customWidth="1"/>
    <col min="12860" max="12869" width="4.42578125" style="25" customWidth="1"/>
    <col min="12870" max="12871" width="9.140625" style="25" hidden="1" customWidth="1"/>
    <col min="12872" max="12881" width="4.42578125" style="25" customWidth="1"/>
    <col min="12882" max="12883" width="9.140625" style="25" hidden="1" customWidth="1"/>
    <col min="12884" max="12897" width="7.5703125" style="25" customWidth="1"/>
    <col min="12898" max="12898" width="12" style="25" customWidth="1"/>
    <col min="12899" max="12899" width="12.85546875" style="25" customWidth="1"/>
    <col min="12900" max="13055" width="9.140625" style="25"/>
    <col min="13056" max="13056" width="3.85546875" style="25" customWidth="1"/>
    <col min="13057" max="13057" width="20.28515625" style="25" customWidth="1"/>
    <col min="13058" max="13058" width="5.140625" style="25" customWidth="1"/>
    <col min="13059" max="13059" width="4.85546875" style="25" customWidth="1"/>
    <col min="13060" max="13060" width="6" style="25" customWidth="1"/>
    <col min="13061" max="13061" width="5.5703125" style="25" customWidth="1"/>
    <col min="13062" max="13081" width="4.42578125" style="25" customWidth="1"/>
    <col min="13082" max="13083" width="9.140625" style="25" hidden="1" customWidth="1"/>
    <col min="13084" max="13093" width="4.42578125" style="25" customWidth="1"/>
    <col min="13094" max="13097" width="9.140625" style="25" hidden="1" customWidth="1"/>
    <col min="13098" max="13107" width="4.42578125" style="25" customWidth="1"/>
    <col min="13108" max="13115" width="9.140625" style="25" hidden="1" customWidth="1"/>
    <col min="13116" max="13125" width="4.42578125" style="25" customWidth="1"/>
    <col min="13126" max="13127" width="9.140625" style="25" hidden="1" customWidth="1"/>
    <col min="13128" max="13137" width="4.42578125" style="25" customWidth="1"/>
    <col min="13138" max="13139" width="9.140625" style="25" hidden="1" customWidth="1"/>
    <col min="13140" max="13153" width="7.5703125" style="25" customWidth="1"/>
    <col min="13154" max="13154" width="12" style="25" customWidth="1"/>
    <col min="13155" max="13155" width="12.85546875" style="25" customWidth="1"/>
    <col min="13156" max="13311" width="9.140625" style="25"/>
    <col min="13312" max="13312" width="3.85546875" style="25" customWidth="1"/>
    <col min="13313" max="13313" width="20.28515625" style="25" customWidth="1"/>
    <col min="13314" max="13314" width="5.140625" style="25" customWidth="1"/>
    <col min="13315" max="13315" width="4.85546875" style="25" customWidth="1"/>
    <col min="13316" max="13316" width="6" style="25" customWidth="1"/>
    <col min="13317" max="13317" width="5.5703125" style="25" customWidth="1"/>
    <col min="13318" max="13337" width="4.42578125" style="25" customWidth="1"/>
    <col min="13338" max="13339" width="9.140625" style="25" hidden="1" customWidth="1"/>
    <col min="13340" max="13349" width="4.42578125" style="25" customWidth="1"/>
    <col min="13350" max="13353" width="9.140625" style="25" hidden="1" customWidth="1"/>
    <col min="13354" max="13363" width="4.42578125" style="25" customWidth="1"/>
    <col min="13364" max="13371" width="9.140625" style="25" hidden="1" customWidth="1"/>
    <col min="13372" max="13381" width="4.42578125" style="25" customWidth="1"/>
    <col min="13382" max="13383" width="9.140625" style="25" hidden="1" customWidth="1"/>
    <col min="13384" max="13393" width="4.42578125" style="25" customWidth="1"/>
    <col min="13394" max="13395" width="9.140625" style="25" hidden="1" customWidth="1"/>
    <col min="13396" max="13409" width="7.5703125" style="25" customWidth="1"/>
    <col min="13410" max="13410" width="12" style="25" customWidth="1"/>
    <col min="13411" max="13411" width="12.85546875" style="25" customWidth="1"/>
    <col min="13412" max="13567" width="9.140625" style="25"/>
    <col min="13568" max="13568" width="3.85546875" style="25" customWidth="1"/>
    <col min="13569" max="13569" width="20.28515625" style="25" customWidth="1"/>
    <col min="13570" max="13570" width="5.140625" style="25" customWidth="1"/>
    <col min="13571" max="13571" width="4.85546875" style="25" customWidth="1"/>
    <col min="13572" max="13572" width="6" style="25" customWidth="1"/>
    <col min="13573" max="13573" width="5.5703125" style="25" customWidth="1"/>
    <col min="13574" max="13593" width="4.42578125" style="25" customWidth="1"/>
    <col min="13594" max="13595" width="9.140625" style="25" hidden="1" customWidth="1"/>
    <col min="13596" max="13605" width="4.42578125" style="25" customWidth="1"/>
    <col min="13606" max="13609" width="9.140625" style="25" hidden="1" customWidth="1"/>
    <col min="13610" max="13619" width="4.42578125" style="25" customWidth="1"/>
    <col min="13620" max="13627" width="9.140625" style="25" hidden="1" customWidth="1"/>
    <col min="13628" max="13637" width="4.42578125" style="25" customWidth="1"/>
    <col min="13638" max="13639" width="9.140625" style="25" hidden="1" customWidth="1"/>
    <col min="13640" max="13649" width="4.42578125" style="25" customWidth="1"/>
    <col min="13650" max="13651" width="9.140625" style="25" hidden="1" customWidth="1"/>
    <col min="13652" max="13665" width="7.5703125" style="25" customWidth="1"/>
    <col min="13666" max="13666" width="12" style="25" customWidth="1"/>
    <col min="13667" max="13667" width="12.85546875" style="25" customWidth="1"/>
    <col min="13668" max="13823" width="9.140625" style="25"/>
    <col min="13824" max="13824" width="3.85546875" style="25" customWidth="1"/>
    <col min="13825" max="13825" width="20.28515625" style="25" customWidth="1"/>
    <col min="13826" max="13826" width="5.140625" style="25" customWidth="1"/>
    <col min="13827" max="13827" width="4.85546875" style="25" customWidth="1"/>
    <col min="13828" max="13828" width="6" style="25" customWidth="1"/>
    <col min="13829" max="13829" width="5.5703125" style="25" customWidth="1"/>
    <col min="13830" max="13849" width="4.42578125" style="25" customWidth="1"/>
    <col min="13850" max="13851" width="9.140625" style="25" hidden="1" customWidth="1"/>
    <col min="13852" max="13861" width="4.42578125" style="25" customWidth="1"/>
    <col min="13862" max="13865" width="9.140625" style="25" hidden="1" customWidth="1"/>
    <col min="13866" max="13875" width="4.42578125" style="25" customWidth="1"/>
    <col min="13876" max="13883" width="9.140625" style="25" hidden="1" customWidth="1"/>
    <col min="13884" max="13893" width="4.42578125" style="25" customWidth="1"/>
    <col min="13894" max="13895" width="9.140625" style="25" hidden="1" customWidth="1"/>
    <col min="13896" max="13905" width="4.42578125" style="25" customWidth="1"/>
    <col min="13906" max="13907" width="9.140625" style="25" hidden="1" customWidth="1"/>
    <col min="13908" max="13921" width="7.5703125" style="25" customWidth="1"/>
    <col min="13922" max="13922" width="12" style="25" customWidth="1"/>
    <col min="13923" max="13923" width="12.85546875" style="25" customWidth="1"/>
    <col min="13924" max="14079" width="9.140625" style="25"/>
    <col min="14080" max="14080" width="3.85546875" style="25" customWidth="1"/>
    <col min="14081" max="14081" width="20.28515625" style="25" customWidth="1"/>
    <col min="14082" max="14082" width="5.140625" style="25" customWidth="1"/>
    <col min="14083" max="14083" width="4.85546875" style="25" customWidth="1"/>
    <col min="14084" max="14084" width="6" style="25" customWidth="1"/>
    <col min="14085" max="14085" width="5.5703125" style="25" customWidth="1"/>
    <col min="14086" max="14105" width="4.42578125" style="25" customWidth="1"/>
    <col min="14106" max="14107" width="9.140625" style="25" hidden="1" customWidth="1"/>
    <col min="14108" max="14117" width="4.42578125" style="25" customWidth="1"/>
    <col min="14118" max="14121" width="9.140625" style="25" hidden="1" customWidth="1"/>
    <col min="14122" max="14131" width="4.42578125" style="25" customWidth="1"/>
    <col min="14132" max="14139" width="9.140625" style="25" hidden="1" customWidth="1"/>
    <col min="14140" max="14149" width="4.42578125" style="25" customWidth="1"/>
    <col min="14150" max="14151" width="9.140625" style="25" hidden="1" customWidth="1"/>
    <col min="14152" max="14161" width="4.42578125" style="25" customWidth="1"/>
    <col min="14162" max="14163" width="9.140625" style="25" hidden="1" customWidth="1"/>
    <col min="14164" max="14177" width="7.5703125" style="25" customWidth="1"/>
    <col min="14178" max="14178" width="12" style="25" customWidth="1"/>
    <col min="14179" max="14179" width="12.85546875" style="25" customWidth="1"/>
    <col min="14180" max="14335" width="9.140625" style="25"/>
    <col min="14336" max="14336" width="3.85546875" style="25" customWidth="1"/>
    <col min="14337" max="14337" width="20.28515625" style="25" customWidth="1"/>
    <col min="14338" max="14338" width="5.140625" style="25" customWidth="1"/>
    <col min="14339" max="14339" width="4.85546875" style="25" customWidth="1"/>
    <col min="14340" max="14340" width="6" style="25" customWidth="1"/>
    <col min="14341" max="14341" width="5.5703125" style="25" customWidth="1"/>
    <col min="14342" max="14361" width="4.42578125" style="25" customWidth="1"/>
    <col min="14362" max="14363" width="9.140625" style="25" hidden="1" customWidth="1"/>
    <col min="14364" max="14373" width="4.42578125" style="25" customWidth="1"/>
    <col min="14374" max="14377" width="9.140625" style="25" hidden="1" customWidth="1"/>
    <col min="14378" max="14387" width="4.42578125" style="25" customWidth="1"/>
    <col min="14388" max="14395" width="9.140625" style="25" hidden="1" customWidth="1"/>
    <col min="14396" max="14405" width="4.42578125" style="25" customWidth="1"/>
    <col min="14406" max="14407" width="9.140625" style="25" hidden="1" customWidth="1"/>
    <col min="14408" max="14417" width="4.42578125" style="25" customWidth="1"/>
    <col min="14418" max="14419" width="9.140625" style="25" hidden="1" customWidth="1"/>
    <col min="14420" max="14433" width="7.5703125" style="25" customWidth="1"/>
    <col min="14434" max="14434" width="12" style="25" customWidth="1"/>
    <col min="14435" max="14435" width="12.85546875" style="25" customWidth="1"/>
    <col min="14436" max="14591" width="9.140625" style="25"/>
    <col min="14592" max="14592" width="3.85546875" style="25" customWidth="1"/>
    <col min="14593" max="14593" width="20.28515625" style="25" customWidth="1"/>
    <col min="14594" max="14594" width="5.140625" style="25" customWidth="1"/>
    <col min="14595" max="14595" width="4.85546875" style="25" customWidth="1"/>
    <col min="14596" max="14596" width="6" style="25" customWidth="1"/>
    <col min="14597" max="14597" width="5.5703125" style="25" customWidth="1"/>
    <col min="14598" max="14617" width="4.42578125" style="25" customWidth="1"/>
    <col min="14618" max="14619" width="9.140625" style="25" hidden="1" customWidth="1"/>
    <col min="14620" max="14629" width="4.42578125" style="25" customWidth="1"/>
    <col min="14630" max="14633" width="9.140625" style="25" hidden="1" customWidth="1"/>
    <col min="14634" max="14643" width="4.42578125" style="25" customWidth="1"/>
    <col min="14644" max="14651" width="9.140625" style="25" hidden="1" customWidth="1"/>
    <col min="14652" max="14661" width="4.42578125" style="25" customWidth="1"/>
    <col min="14662" max="14663" width="9.140625" style="25" hidden="1" customWidth="1"/>
    <col min="14664" max="14673" width="4.42578125" style="25" customWidth="1"/>
    <col min="14674" max="14675" width="9.140625" style="25" hidden="1" customWidth="1"/>
    <col min="14676" max="14689" width="7.5703125" style="25" customWidth="1"/>
    <col min="14690" max="14690" width="12" style="25" customWidth="1"/>
    <col min="14691" max="14691" width="12.85546875" style="25" customWidth="1"/>
    <col min="14692" max="14847" width="9.140625" style="25"/>
    <col min="14848" max="14848" width="3.85546875" style="25" customWidth="1"/>
    <col min="14849" max="14849" width="20.28515625" style="25" customWidth="1"/>
    <col min="14850" max="14850" width="5.140625" style="25" customWidth="1"/>
    <col min="14851" max="14851" width="4.85546875" style="25" customWidth="1"/>
    <col min="14852" max="14852" width="6" style="25" customWidth="1"/>
    <col min="14853" max="14853" width="5.5703125" style="25" customWidth="1"/>
    <col min="14854" max="14873" width="4.42578125" style="25" customWidth="1"/>
    <col min="14874" max="14875" width="9.140625" style="25" hidden="1" customWidth="1"/>
    <col min="14876" max="14885" width="4.42578125" style="25" customWidth="1"/>
    <col min="14886" max="14889" width="9.140625" style="25" hidden="1" customWidth="1"/>
    <col min="14890" max="14899" width="4.42578125" style="25" customWidth="1"/>
    <col min="14900" max="14907" width="9.140625" style="25" hidden="1" customWidth="1"/>
    <col min="14908" max="14917" width="4.42578125" style="25" customWidth="1"/>
    <col min="14918" max="14919" width="9.140625" style="25" hidden="1" customWidth="1"/>
    <col min="14920" max="14929" width="4.42578125" style="25" customWidth="1"/>
    <col min="14930" max="14931" width="9.140625" style="25" hidden="1" customWidth="1"/>
    <col min="14932" max="14945" width="7.5703125" style="25" customWidth="1"/>
    <col min="14946" max="14946" width="12" style="25" customWidth="1"/>
    <col min="14947" max="14947" width="12.85546875" style="25" customWidth="1"/>
    <col min="14948" max="15103" width="9.140625" style="25"/>
    <col min="15104" max="15104" width="3.85546875" style="25" customWidth="1"/>
    <col min="15105" max="15105" width="20.28515625" style="25" customWidth="1"/>
    <col min="15106" max="15106" width="5.140625" style="25" customWidth="1"/>
    <col min="15107" max="15107" width="4.85546875" style="25" customWidth="1"/>
    <col min="15108" max="15108" width="6" style="25" customWidth="1"/>
    <col min="15109" max="15109" width="5.5703125" style="25" customWidth="1"/>
    <col min="15110" max="15129" width="4.42578125" style="25" customWidth="1"/>
    <col min="15130" max="15131" width="9.140625" style="25" hidden="1" customWidth="1"/>
    <col min="15132" max="15141" width="4.42578125" style="25" customWidth="1"/>
    <col min="15142" max="15145" width="9.140625" style="25" hidden="1" customWidth="1"/>
    <col min="15146" max="15155" width="4.42578125" style="25" customWidth="1"/>
    <col min="15156" max="15163" width="9.140625" style="25" hidden="1" customWidth="1"/>
    <col min="15164" max="15173" width="4.42578125" style="25" customWidth="1"/>
    <col min="15174" max="15175" width="9.140625" style="25" hidden="1" customWidth="1"/>
    <col min="15176" max="15185" width="4.42578125" style="25" customWidth="1"/>
    <col min="15186" max="15187" width="9.140625" style="25" hidden="1" customWidth="1"/>
    <col min="15188" max="15201" width="7.5703125" style="25" customWidth="1"/>
    <col min="15202" max="15202" width="12" style="25" customWidth="1"/>
    <col min="15203" max="15203" width="12.85546875" style="25" customWidth="1"/>
    <col min="15204" max="15359" width="9.140625" style="25"/>
    <col min="15360" max="15360" width="3.85546875" style="25" customWidth="1"/>
    <col min="15361" max="15361" width="20.28515625" style="25" customWidth="1"/>
    <col min="15362" max="15362" width="5.140625" style="25" customWidth="1"/>
    <col min="15363" max="15363" width="4.85546875" style="25" customWidth="1"/>
    <col min="15364" max="15364" width="6" style="25" customWidth="1"/>
    <col min="15365" max="15365" width="5.5703125" style="25" customWidth="1"/>
    <col min="15366" max="15385" width="4.42578125" style="25" customWidth="1"/>
    <col min="15386" max="15387" width="9.140625" style="25" hidden="1" customWidth="1"/>
    <col min="15388" max="15397" width="4.42578125" style="25" customWidth="1"/>
    <col min="15398" max="15401" width="9.140625" style="25" hidden="1" customWidth="1"/>
    <col min="15402" max="15411" width="4.42578125" style="25" customWidth="1"/>
    <col min="15412" max="15419" width="9.140625" style="25" hidden="1" customWidth="1"/>
    <col min="15420" max="15429" width="4.42578125" style="25" customWidth="1"/>
    <col min="15430" max="15431" width="9.140625" style="25" hidden="1" customWidth="1"/>
    <col min="15432" max="15441" width="4.42578125" style="25" customWidth="1"/>
    <col min="15442" max="15443" width="9.140625" style="25" hidden="1" customWidth="1"/>
    <col min="15444" max="15457" width="7.5703125" style="25" customWidth="1"/>
    <col min="15458" max="15458" width="12" style="25" customWidth="1"/>
    <col min="15459" max="15459" width="12.85546875" style="25" customWidth="1"/>
    <col min="15460" max="15615" width="9.140625" style="25"/>
    <col min="15616" max="15616" width="3.85546875" style="25" customWidth="1"/>
    <col min="15617" max="15617" width="20.28515625" style="25" customWidth="1"/>
    <col min="15618" max="15618" width="5.140625" style="25" customWidth="1"/>
    <col min="15619" max="15619" width="4.85546875" style="25" customWidth="1"/>
    <col min="15620" max="15620" width="6" style="25" customWidth="1"/>
    <col min="15621" max="15621" width="5.5703125" style="25" customWidth="1"/>
    <col min="15622" max="15641" width="4.42578125" style="25" customWidth="1"/>
    <col min="15642" max="15643" width="9.140625" style="25" hidden="1" customWidth="1"/>
    <col min="15644" max="15653" width="4.42578125" style="25" customWidth="1"/>
    <col min="15654" max="15657" width="9.140625" style="25" hidden="1" customWidth="1"/>
    <col min="15658" max="15667" width="4.42578125" style="25" customWidth="1"/>
    <col min="15668" max="15675" width="9.140625" style="25" hidden="1" customWidth="1"/>
    <col min="15676" max="15685" width="4.42578125" style="25" customWidth="1"/>
    <col min="15686" max="15687" width="9.140625" style="25" hidden="1" customWidth="1"/>
    <col min="15688" max="15697" width="4.42578125" style="25" customWidth="1"/>
    <col min="15698" max="15699" width="9.140625" style="25" hidden="1" customWidth="1"/>
    <col min="15700" max="15713" width="7.5703125" style="25" customWidth="1"/>
    <col min="15714" max="15714" width="12" style="25" customWidth="1"/>
    <col min="15715" max="15715" width="12.85546875" style="25" customWidth="1"/>
    <col min="15716" max="15871" width="9.140625" style="25"/>
    <col min="15872" max="15872" width="3.85546875" style="25" customWidth="1"/>
    <col min="15873" max="15873" width="20.28515625" style="25" customWidth="1"/>
    <col min="15874" max="15874" width="5.140625" style="25" customWidth="1"/>
    <col min="15875" max="15875" width="4.85546875" style="25" customWidth="1"/>
    <col min="15876" max="15876" width="6" style="25" customWidth="1"/>
    <col min="15877" max="15877" width="5.5703125" style="25" customWidth="1"/>
    <col min="15878" max="15897" width="4.42578125" style="25" customWidth="1"/>
    <col min="15898" max="15899" width="9.140625" style="25" hidden="1" customWidth="1"/>
    <col min="15900" max="15909" width="4.42578125" style="25" customWidth="1"/>
    <col min="15910" max="15913" width="9.140625" style="25" hidden="1" customWidth="1"/>
    <col min="15914" max="15923" width="4.42578125" style="25" customWidth="1"/>
    <col min="15924" max="15931" width="9.140625" style="25" hidden="1" customWidth="1"/>
    <col min="15932" max="15941" width="4.42578125" style="25" customWidth="1"/>
    <col min="15942" max="15943" width="9.140625" style="25" hidden="1" customWidth="1"/>
    <col min="15944" max="15953" width="4.42578125" style="25" customWidth="1"/>
    <col min="15954" max="15955" width="9.140625" style="25" hidden="1" customWidth="1"/>
    <col min="15956" max="15969" width="7.5703125" style="25" customWidth="1"/>
    <col min="15970" max="15970" width="12" style="25" customWidth="1"/>
    <col min="15971" max="15971" width="12.85546875" style="25" customWidth="1"/>
    <col min="15972" max="16127" width="9.140625" style="25"/>
    <col min="16128" max="16128" width="3.85546875" style="25" customWidth="1"/>
    <col min="16129" max="16129" width="20.28515625" style="25" customWidth="1"/>
    <col min="16130" max="16130" width="5.140625" style="25" customWidth="1"/>
    <col min="16131" max="16131" width="4.85546875" style="25" customWidth="1"/>
    <col min="16132" max="16132" width="6" style="25" customWidth="1"/>
    <col min="16133" max="16133" width="5.5703125" style="25" customWidth="1"/>
    <col min="16134" max="16153" width="4.42578125" style="25" customWidth="1"/>
    <col min="16154" max="16155" width="9.140625" style="25" hidden="1" customWidth="1"/>
    <col min="16156" max="16165" width="4.42578125" style="25" customWidth="1"/>
    <col min="16166" max="16169" width="9.140625" style="25" hidden="1" customWidth="1"/>
    <col min="16170" max="16179" width="4.42578125" style="25" customWidth="1"/>
    <col min="16180" max="16187" width="9.140625" style="25" hidden="1" customWidth="1"/>
    <col min="16188" max="16197" width="4.42578125" style="25" customWidth="1"/>
    <col min="16198" max="16199" width="9.140625" style="25" hidden="1" customWidth="1"/>
    <col min="16200" max="16209" width="4.42578125" style="25" customWidth="1"/>
    <col min="16210" max="16211" width="9.140625" style="25" hidden="1" customWidth="1"/>
    <col min="16212" max="16225" width="7.5703125" style="25" customWidth="1"/>
    <col min="16226" max="16226" width="12" style="25" customWidth="1"/>
    <col min="16227" max="16227" width="12.85546875" style="25" customWidth="1"/>
    <col min="16228" max="16383" width="9.140625" style="25"/>
    <col min="16384" max="16384" width="9.140625" style="25" customWidth="1"/>
  </cols>
  <sheetData>
    <row r="1" spans="1:99" ht="15" x14ac:dyDescent="0.2">
      <c r="AK1" s="92" t="s">
        <v>148</v>
      </c>
    </row>
    <row r="2" spans="1:99" ht="44.25" customHeight="1" x14ac:dyDescent="0.2">
      <c r="F2" s="804" t="s">
        <v>221</v>
      </c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  <c r="T2" s="804"/>
      <c r="U2" s="804"/>
      <c r="V2" s="804"/>
      <c r="W2" s="804"/>
      <c r="X2" s="804"/>
      <c r="Y2" s="804"/>
      <c r="Z2" s="804"/>
      <c r="AA2" s="804"/>
      <c r="AB2" s="804"/>
      <c r="AC2" s="804"/>
      <c r="AD2" s="804"/>
      <c r="AE2" s="804"/>
      <c r="AF2" s="804"/>
      <c r="AG2" s="804"/>
      <c r="AH2" s="804"/>
      <c r="AI2" s="804"/>
      <c r="AJ2" s="26"/>
      <c r="AK2" s="26"/>
    </row>
    <row r="3" spans="1:99" ht="15.75" customHeight="1" x14ac:dyDescent="0.2">
      <c r="A3" s="805" t="s">
        <v>29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805"/>
      <c r="Q3" s="805"/>
      <c r="S3" s="806" t="s">
        <v>443</v>
      </c>
      <c r="T3" s="806"/>
      <c r="U3" s="806"/>
      <c r="V3" s="806"/>
      <c r="W3" s="806"/>
      <c r="X3" s="806"/>
      <c r="Y3" s="806"/>
      <c r="Z3" s="806"/>
      <c r="AA3" s="806"/>
      <c r="AB3" s="806"/>
      <c r="AC3" s="806"/>
      <c r="AD3" s="806"/>
      <c r="AE3" s="806"/>
      <c r="AF3" s="806"/>
      <c r="AG3" s="806"/>
      <c r="AH3" s="806"/>
      <c r="AI3" s="806"/>
      <c r="AJ3" s="806"/>
      <c r="AK3" s="806"/>
    </row>
    <row r="4" spans="1:99" ht="16.5" customHeight="1" x14ac:dyDescent="0.2">
      <c r="A4" s="26"/>
      <c r="B4" s="26"/>
      <c r="C4" s="26"/>
      <c r="D4" s="26"/>
      <c r="E4" s="26"/>
      <c r="P4" s="26"/>
      <c r="Q4" s="26"/>
      <c r="S4" s="807" t="s">
        <v>18</v>
      </c>
      <c r="T4" s="807"/>
      <c r="U4" s="807"/>
      <c r="V4" s="807"/>
      <c r="W4" s="807"/>
      <c r="X4" s="807"/>
      <c r="Y4" s="807"/>
      <c r="Z4" s="807"/>
      <c r="AA4" s="807"/>
      <c r="AB4" s="807"/>
      <c r="AC4" s="807"/>
      <c r="AD4" s="807"/>
      <c r="AE4" s="807"/>
      <c r="AF4" s="807"/>
      <c r="AG4" s="807"/>
      <c r="AH4" s="807"/>
      <c r="AI4" s="807"/>
      <c r="AJ4" s="807"/>
      <c r="AK4" s="807"/>
    </row>
    <row r="5" spans="1:99" s="246" customFormat="1" ht="11.25" customHeight="1" thickBot="1" x14ac:dyDescent="0.25">
      <c r="Z5" s="247"/>
      <c r="AA5" s="247"/>
      <c r="CR5" s="514"/>
      <c r="CS5" s="514"/>
    </row>
    <row r="6" spans="1:99" s="252" customFormat="1" ht="12" customHeight="1" thickBot="1" x14ac:dyDescent="0.25">
      <c r="A6" s="808" t="s">
        <v>224</v>
      </c>
      <c r="B6" s="810" t="s">
        <v>136</v>
      </c>
      <c r="C6" s="811"/>
      <c r="D6" s="811"/>
      <c r="E6" s="811"/>
      <c r="F6" s="811"/>
      <c r="G6" s="811"/>
      <c r="H6" s="811"/>
      <c r="I6" s="811"/>
      <c r="J6" s="811"/>
      <c r="K6" s="811"/>
      <c r="L6" s="811"/>
      <c r="M6" s="811"/>
      <c r="N6" s="811"/>
      <c r="O6" s="811"/>
      <c r="P6" s="811"/>
      <c r="Q6" s="811"/>
      <c r="R6" s="811"/>
      <c r="S6" s="811"/>
      <c r="T6" s="811"/>
      <c r="U6" s="811"/>
      <c r="V6" s="811"/>
      <c r="W6" s="811"/>
      <c r="X6" s="811"/>
      <c r="Y6" s="811"/>
      <c r="Z6" s="811"/>
      <c r="AA6" s="811"/>
      <c r="AB6" s="811"/>
      <c r="AC6" s="811"/>
      <c r="AD6" s="811"/>
      <c r="AE6" s="811"/>
      <c r="AF6" s="811"/>
      <c r="AG6" s="811"/>
      <c r="AH6" s="811"/>
      <c r="AI6" s="811"/>
      <c r="AJ6" s="811"/>
      <c r="AK6" s="812"/>
      <c r="AL6" s="248"/>
      <c r="AM6" s="249"/>
      <c r="AN6" s="766"/>
      <c r="AO6" s="766"/>
      <c r="AP6" s="766"/>
      <c r="AQ6" s="766"/>
      <c r="AR6" s="766"/>
      <c r="AS6" s="766"/>
      <c r="AT6" s="766"/>
      <c r="AU6" s="766"/>
      <c r="AV6" s="766"/>
      <c r="AW6" s="766"/>
      <c r="AX6" s="766"/>
      <c r="AY6" s="766"/>
      <c r="AZ6" s="766"/>
      <c r="BA6" s="766"/>
      <c r="BB6" s="248"/>
      <c r="BC6" s="249"/>
      <c r="BD6" s="250"/>
      <c r="BE6" s="250"/>
      <c r="BF6" s="250"/>
      <c r="BG6" s="250"/>
      <c r="BH6" s="754" t="s">
        <v>136</v>
      </c>
      <c r="BI6" s="754"/>
      <c r="BJ6" s="754"/>
      <c r="BK6" s="754"/>
      <c r="BL6" s="754"/>
      <c r="BM6" s="754"/>
      <c r="BN6" s="754"/>
      <c r="BO6" s="754"/>
      <c r="BP6" s="754"/>
      <c r="BQ6" s="754"/>
      <c r="BR6" s="754"/>
      <c r="BS6" s="754"/>
      <c r="BT6" s="754"/>
      <c r="BU6" s="754"/>
      <c r="BV6" s="754"/>
      <c r="BW6" s="754"/>
      <c r="BX6" s="754"/>
      <c r="BY6" s="754"/>
      <c r="BZ6" s="754"/>
      <c r="CA6" s="754"/>
      <c r="CB6" s="754"/>
      <c r="CC6" s="754"/>
      <c r="CD6" s="250"/>
      <c r="CE6" s="251"/>
      <c r="CF6" s="751" t="s">
        <v>137</v>
      </c>
      <c r="CG6" s="756"/>
      <c r="CH6" s="756"/>
      <c r="CI6" s="756"/>
      <c r="CJ6" s="756"/>
      <c r="CK6" s="756"/>
      <c r="CL6" s="756"/>
      <c r="CM6" s="756"/>
      <c r="CN6" s="756"/>
      <c r="CO6" s="756"/>
      <c r="CP6" s="756"/>
      <c r="CQ6" s="756"/>
      <c r="CR6" s="756"/>
      <c r="CS6" s="756"/>
      <c r="CT6" s="756"/>
      <c r="CU6" s="752"/>
    </row>
    <row r="7" spans="1:99" s="252" customFormat="1" ht="12" customHeight="1" x14ac:dyDescent="0.2">
      <c r="A7" s="809"/>
      <c r="B7" s="770" t="s">
        <v>201</v>
      </c>
      <c r="C7" s="771"/>
      <c r="D7" s="771"/>
      <c r="E7" s="772"/>
      <c r="F7" s="776" t="s">
        <v>206</v>
      </c>
      <c r="G7" s="777"/>
      <c r="H7" s="777"/>
      <c r="I7" s="777"/>
      <c r="J7" s="777"/>
      <c r="K7" s="777"/>
      <c r="L7" s="777"/>
      <c r="M7" s="777"/>
      <c r="N7" s="777"/>
      <c r="O7" s="778"/>
      <c r="P7" s="782" t="s">
        <v>207</v>
      </c>
      <c r="Q7" s="783"/>
      <c r="R7" s="783"/>
      <c r="S7" s="783"/>
      <c r="T7" s="783"/>
      <c r="U7" s="783"/>
      <c r="V7" s="783"/>
      <c r="W7" s="783"/>
      <c r="X7" s="783"/>
      <c r="Y7" s="783"/>
      <c r="Z7" s="783"/>
      <c r="AA7" s="784"/>
      <c r="AB7" s="788" t="s">
        <v>135</v>
      </c>
      <c r="AC7" s="777"/>
      <c r="AD7" s="777"/>
      <c r="AE7" s="777"/>
      <c r="AF7" s="777"/>
      <c r="AG7" s="777"/>
      <c r="AH7" s="777"/>
      <c r="AI7" s="777"/>
      <c r="AJ7" s="777"/>
      <c r="AK7" s="777"/>
      <c r="AL7" s="777"/>
      <c r="AM7" s="789"/>
      <c r="AN7" s="792"/>
      <c r="AO7" s="793"/>
      <c r="AP7" s="782" t="s">
        <v>208</v>
      </c>
      <c r="AQ7" s="783"/>
      <c r="AR7" s="783"/>
      <c r="AS7" s="783"/>
      <c r="AT7" s="783"/>
      <c r="AU7" s="783"/>
      <c r="AV7" s="783"/>
      <c r="AW7" s="783"/>
      <c r="AX7" s="783"/>
      <c r="AY7" s="783"/>
      <c r="AZ7" s="783"/>
      <c r="BA7" s="784"/>
      <c r="BB7" s="756"/>
      <c r="BC7" s="752"/>
      <c r="BD7" s="754"/>
      <c r="BE7" s="754"/>
      <c r="BF7" s="754"/>
      <c r="BG7" s="754"/>
      <c r="BH7" s="794" t="s">
        <v>209</v>
      </c>
      <c r="BI7" s="795"/>
      <c r="BJ7" s="795"/>
      <c r="BK7" s="795"/>
      <c r="BL7" s="795"/>
      <c r="BM7" s="795"/>
      <c r="BN7" s="795"/>
      <c r="BO7" s="795"/>
      <c r="BP7" s="795"/>
      <c r="BQ7" s="795"/>
      <c r="BR7" s="795"/>
      <c r="BS7" s="795"/>
      <c r="BT7" s="796" t="s">
        <v>210</v>
      </c>
      <c r="BU7" s="797"/>
      <c r="BV7" s="797"/>
      <c r="BW7" s="797"/>
      <c r="BX7" s="797"/>
      <c r="BY7" s="797"/>
      <c r="BZ7" s="797"/>
      <c r="CA7" s="797"/>
      <c r="CB7" s="797"/>
      <c r="CC7" s="797"/>
      <c r="CD7" s="797"/>
      <c r="CE7" s="798"/>
      <c r="CF7" s="762"/>
      <c r="CG7" s="754"/>
      <c r="CH7" s="754"/>
      <c r="CI7" s="754"/>
      <c r="CJ7" s="754"/>
      <c r="CK7" s="754"/>
      <c r="CL7" s="754"/>
      <c r="CM7" s="754"/>
      <c r="CN7" s="754"/>
      <c r="CO7" s="754"/>
      <c r="CP7" s="754"/>
      <c r="CQ7" s="754"/>
      <c r="CR7" s="754"/>
      <c r="CS7" s="754"/>
      <c r="CT7" s="754"/>
      <c r="CU7" s="767"/>
    </row>
    <row r="8" spans="1:99" s="252" customFormat="1" ht="12" customHeight="1" thickBot="1" x14ac:dyDescent="0.25">
      <c r="A8" s="809"/>
      <c r="B8" s="773"/>
      <c r="C8" s="774"/>
      <c r="D8" s="774"/>
      <c r="E8" s="775"/>
      <c r="F8" s="779"/>
      <c r="G8" s="780"/>
      <c r="H8" s="780"/>
      <c r="I8" s="780"/>
      <c r="J8" s="780"/>
      <c r="K8" s="780"/>
      <c r="L8" s="780"/>
      <c r="M8" s="780"/>
      <c r="N8" s="780"/>
      <c r="O8" s="781"/>
      <c r="P8" s="785"/>
      <c r="Q8" s="786"/>
      <c r="R8" s="786"/>
      <c r="S8" s="786"/>
      <c r="T8" s="786"/>
      <c r="U8" s="786"/>
      <c r="V8" s="786"/>
      <c r="W8" s="786"/>
      <c r="X8" s="786"/>
      <c r="Y8" s="786"/>
      <c r="Z8" s="786"/>
      <c r="AA8" s="787"/>
      <c r="AB8" s="790"/>
      <c r="AC8" s="780"/>
      <c r="AD8" s="780"/>
      <c r="AE8" s="780"/>
      <c r="AF8" s="780"/>
      <c r="AG8" s="780"/>
      <c r="AH8" s="780"/>
      <c r="AI8" s="780"/>
      <c r="AJ8" s="780"/>
      <c r="AK8" s="780"/>
      <c r="AL8" s="780"/>
      <c r="AM8" s="791"/>
      <c r="AN8" s="802"/>
      <c r="AO8" s="803"/>
      <c r="AP8" s="785"/>
      <c r="AQ8" s="786"/>
      <c r="AR8" s="786"/>
      <c r="AS8" s="786"/>
      <c r="AT8" s="786"/>
      <c r="AU8" s="786"/>
      <c r="AV8" s="786"/>
      <c r="AW8" s="786"/>
      <c r="AX8" s="786"/>
      <c r="AY8" s="786"/>
      <c r="AZ8" s="786"/>
      <c r="BA8" s="787"/>
      <c r="BB8" s="754"/>
      <c r="BC8" s="767"/>
      <c r="BD8" s="754"/>
      <c r="BE8" s="754"/>
      <c r="BF8" s="754"/>
      <c r="BG8" s="754"/>
      <c r="BH8" s="795"/>
      <c r="BI8" s="795"/>
      <c r="BJ8" s="795"/>
      <c r="BK8" s="795"/>
      <c r="BL8" s="795"/>
      <c r="BM8" s="795"/>
      <c r="BN8" s="795"/>
      <c r="BO8" s="795"/>
      <c r="BP8" s="795"/>
      <c r="BQ8" s="795"/>
      <c r="BR8" s="795"/>
      <c r="BS8" s="795"/>
      <c r="BT8" s="799"/>
      <c r="BU8" s="800"/>
      <c r="BV8" s="800"/>
      <c r="BW8" s="800"/>
      <c r="BX8" s="800"/>
      <c r="BY8" s="800"/>
      <c r="BZ8" s="800"/>
      <c r="CA8" s="800"/>
      <c r="CB8" s="800"/>
      <c r="CC8" s="800"/>
      <c r="CD8" s="800"/>
      <c r="CE8" s="801"/>
      <c r="CF8" s="762"/>
      <c r="CG8" s="754"/>
      <c r="CH8" s="754"/>
      <c r="CI8" s="754"/>
      <c r="CJ8" s="754"/>
      <c r="CK8" s="754"/>
      <c r="CL8" s="754"/>
      <c r="CM8" s="754"/>
      <c r="CN8" s="754"/>
      <c r="CO8" s="754"/>
      <c r="CP8" s="768"/>
      <c r="CQ8" s="768"/>
      <c r="CR8" s="768"/>
      <c r="CS8" s="768"/>
      <c r="CT8" s="768"/>
      <c r="CU8" s="769"/>
    </row>
    <row r="9" spans="1:99" s="252" customFormat="1" ht="26.25" customHeight="1" x14ac:dyDescent="0.2">
      <c r="A9" s="809"/>
      <c r="B9" s="755" t="s">
        <v>128</v>
      </c>
      <c r="C9" s="813"/>
      <c r="D9" s="755" t="s">
        <v>129</v>
      </c>
      <c r="E9" s="813"/>
      <c r="F9" s="813" t="s">
        <v>125</v>
      </c>
      <c r="G9" s="754"/>
      <c r="H9" s="754" t="s">
        <v>126</v>
      </c>
      <c r="I9" s="754"/>
      <c r="J9" s="754" t="s">
        <v>127</v>
      </c>
      <c r="K9" s="754"/>
      <c r="L9" s="754" t="s">
        <v>128</v>
      </c>
      <c r="M9" s="754"/>
      <c r="N9" s="754" t="s">
        <v>129</v>
      </c>
      <c r="O9" s="767"/>
      <c r="P9" s="762" t="s">
        <v>125</v>
      </c>
      <c r="Q9" s="754"/>
      <c r="R9" s="754" t="s">
        <v>126</v>
      </c>
      <c r="S9" s="754"/>
      <c r="T9" s="754" t="s">
        <v>127</v>
      </c>
      <c r="U9" s="754"/>
      <c r="V9" s="763" t="s">
        <v>128</v>
      </c>
      <c r="W9" s="763"/>
      <c r="X9" s="763" t="s">
        <v>129</v>
      </c>
      <c r="Y9" s="763"/>
      <c r="Z9" s="759" t="s">
        <v>134</v>
      </c>
      <c r="AA9" s="760"/>
      <c r="AB9" s="762" t="s">
        <v>125</v>
      </c>
      <c r="AC9" s="754"/>
      <c r="AD9" s="754" t="s">
        <v>126</v>
      </c>
      <c r="AE9" s="754"/>
      <c r="AF9" s="754" t="s">
        <v>127</v>
      </c>
      <c r="AG9" s="754"/>
      <c r="AH9" s="763" t="s">
        <v>128</v>
      </c>
      <c r="AI9" s="763"/>
      <c r="AJ9" s="763" t="s">
        <v>129</v>
      </c>
      <c r="AK9" s="763"/>
      <c r="AL9" s="759" t="s">
        <v>134</v>
      </c>
      <c r="AM9" s="761"/>
      <c r="AN9" s="764" t="s">
        <v>134</v>
      </c>
      <c r="AO9" s="765"/>
      <c r="AP9" s="762" t="s">
        <v>125</v>
      </c>
      <c r="AQ9" s="754"/>
      <c r="AR9" s="754" t="s">
        <v>126</v>
      </c>
      <c r="AS9" s="754"/>
      <c r="AT9" s="754" t="s">
        <v>127</v>
      </c>
      <c r="AU9" s="754"/>
      <c r="AV9" s="763" t="s">
        <v>128</v>
      </c>
      <c r="AW9" s="763"/>
      <c r="AX9" s="763" t="s">
        <v>129</v>
      </c>
      <c r="AY9" s="763"/>
      <c r="AZ9" s="759" t="s">
        <v>134</v>
      </c>
      <c r="BA9" s="760"/>
      <c r="BB9" s="759" t="s">
        <v>134</v>
      </c>
      <c r="BC9" s="760"/>
      <c r="BD9" s="759" t="s">
        <v>134</v>
      </c>
      <c r="BE9" s="759"/>
      <c r="BF9" s="759" t="s">
        <v>134</v>
      </c>
      <c r="BG9" s="759"/>
      <c r="BH9" s="754" t="s">
        <v>125</v>
      </c>
      <c r="BI9" s="754"/>
      <c r="BJ9" s="754" t="s">
        <v>126</v>
      </c>
      <c r="BK9" s="754"/>
      <c r="BL9" s="754" t="s">
        <v>127</v>
      </c>
      <c r="BM9" s="754"/>
      <c r="BN9" s="754" t="s">
        <v>128</v>
      </c>
      <c r="BO9" s="754"/>
      <c r="BP9" s="754" t="s">
        <v>129</v>
      </c>
      <c r="BQ9" s="754"/>
      <c r="BR9" s="759" t="s">
        <v>134</v>
      </c>
      <c r="BS9" s="759"/>
      <c r="BT9" s="754" t="s">
        <v>125</v>
      </c>
      <c r="BU9" s="754"/>
      <c r="BV9" s="754" t="s">
        <v>126</v>
      </c>
      <c r="BW9" s="754"/>
      <c r="BX9" s="754" t="s">
        <v>127</v>
      </c>
      <c r="BY9" s="754"/>
      <c r="BZ9" s="754" t="s">
        <v>128</v>
      </c>
      <c r="CA9" s="754"/>
      <c r="CB9" s="754" t="s">
        <v>129</v>
      </c>
      <c r="CC9" s="754"/>
      <c r="CD9" s="759" t="s">
        <v>134</v>
      </c>
      <c r="CE9" s="761"/>
      <c r="CF9" s="762" t="s">
        <v>125</v>
      </c>
      <c r="CG9" s="754"/>
      <c r="CH9" s="754" t="s">
        <v>126</v>
      </c>
      <c r="CI9" s="754"/>
      <c r="CJ9" s="754" t="s">
        <v>127</v>
      </c>
      <c r="CK9" s="754"/>
      <c r="CL9" s="754" t="s">
        <v>128</v>
      </c>
      <c r="CM9" s="754"/>
      <c r="CN9" s="754" t="s">
        <v>129</v>
      </c>
      <c r="CO9" s="755"/>
      <c r="CP9" s="751" t="s">
        <v>138</v>
      </c>
      <c r="CQ9" s="756"/>
      <c r="CR9" s="757" t="s">
        <v>139</v>
      </c>
      <c r="CS9" s="758"/>
      <c r="CT9" s="751" t="s">
        <v>140</v>
      </c>
      <c r="CU9" s="752"/>
    </row>
    <row r="10" spans="1:99" s="252" customFormat="1" ht="28.5" customHeight="1" x14ac:dyDescent="0.2">
      <c r="A10" s="809"/>
      <c r="B10" s="253" t="s">
        <v>130</v>
      </c>
      <c r="C10" s="253" t="s">
        <v>131</v>
      </c>
      <c r="D10" s="253" t="s">
        <v>130</v>
      </c>
      <c r="E10" s="253" t="s">
        <v>131</v>
      </c>
      <c r="F10" s="254" t="s">
        <v>130</v>
      </c>
      <c r="G10" s="255" t="s">
        <v>131</v>
      </c>
      <c r="H10" s="255" t="s">
        <v>130</v>
      </c>
      <c r="I10" s="255" t="s">
        <v>131</v>
      </c>
      <c r="J10" s="255" t="s">
        <v>130</v>
      </c>
      <c r="K10" s="255" t="s">
        <v>131</v>
      </c>
      <c r="L10" s="515" t="s">
        <v>130</v>
      </c>
      <c r="M10" s="515" t="s">
        <v>131</v>
      </c>
      <c r="N10" s="515" t="s">
        <v>130</v>
      </c>
      <c r="O10" s="516" t="s">
        <v>131</v>
      </c>
      <c r="P10" s="257" t="s">
        <v>130</v>
      </c>
      <c r="Q10" s="255" t="s">
        <v>131</v>
      </c>
      <c r="R10" s="255" t="s">
        <v>130</v>
      </c>
      <c r="S10" s="255" t="s">
        <v>131</v>
      </c>
      <c r="T10" s="255" t="s">
        <v>130</v>
      </c>
      <c r="U10" s="255" t="s">
        <v>131</v>
      </c>
      <c r="V10" s="515" t="s">
        <v>130</v>
      </c>
      <c r="W10" s="515" t="s">
        <v>131</v>
      </c>
      <c r="X10" s="515" t="s">
        <v>130</v>
      </c>
      <c r="Y10" s="515" t="s">
        <v>131</v>
      </c>
      <c r="Z10" s="258" t="s">
        <v>132</v>
      </c>
      <c r="AA10" s="259" t="s">
        <v>133</v>
      </c>
      <c r="AB10" s="257" t="s">
        <v>130</v>
      </c>
      <c r="AC10" s="255" t="s">
        <v>131</v>
      </c>
      <c r="AD10" s="255" t="s">
        <v>130</v>
      </c>
      <c r="AE10" s="255" t="s">
        <v>131</v>
      </c>
      <c r="AF10" s="255" t="s">
        <v>130</v>
      </c>
      <c r="AG10" s="255" t="s">
        <v>131</v>
      </c>
      <c r="AH10" s="515" t="s">
        <v>130</v>
      </c>
      <c r="AI10" s="515" t="s">
        <v>131</v>
      </c>
      <c r="AJ10" s="515" t="s">
        <v>130</v>
      </c>
      <c r="AK10" s="515" t="s">
        <v>131</v>
      </c>
      <c r="AL10" s="258" t="s">
        <v>132</v>
      </c>
      <c r="AM10" s="260" t="s">
        <v>133</v>
      </c>
      <c r="AN10" s="258" t="s">
        <v>132</v>
      </c>
      <c r="AO10" s="259" t="s">
        <v>133</v>
      </c>
      <c r="AP10" s="257" t="s">
        <v>130</v>
      </c>
      <c r="AQ10" s="255" t="s">
        <v>131</v>
      </c>
      <c r="AR10" s="255" t="s">
        <v>130</v>
      </c>
      <c r="AS10" s="255" t="s">
        <v>131</v>
      </c>
      <c r="AT10" s="255" t="s">
        <v>130</v>
      </c>
      <c r="AU10" s="255" t="s">
        <v>131</v>
      </c>
      <c r="AV10" s="515" t="s">
        <v>130</v>
      </c>
      <c r="AW10" s="515" t="s">
        <v>131</v>
      </c>
      <c r="AX10" s="515" t="s">
        <v>130</v>
      </c>
      <c r="AY10" s="515" t="s">
        <v>131</v>
      </c>
      <c r="AZ10" s="258" t="s">
        <v>132</v>
      </c>
      <c r="BA10" s="259" t="s">
        <v>133</v>
      </c>
      <c r="BB10" s="258" t="s">
        <v>132</v>
      </c>
      <c r="BC10" s="259" t="s">
        <v>133</v>
      </c>
      <c r="BD10" s="258" t="s">
        <v>132</v>
      </c>
      <c r="BE10" s="258" t="s">
        <v>133</v>
      </c>
      <c r="BF10" s="258" t="s">
        <v>132</v>
      </c>
      <c r="BG10" s="258" t="s">
        <v>133</v>
      </c>
      <c r="BH10" s="255" t="s">
        <v>130</v>
      </c>
      <c r="BI10" s="255" t="s">
        <v>131</v>
      </c>
      <c r="BJ10" s="255" t="s">
        <v>130</v>
      </c>
      <c r="BK10" s="255" t="s">
        <v>131</v>
      </c>
      <c r="BL10" s="255" t="s">
        <v>130</v>
      </c>
      <c r="BM10" s="255" t="s">
        <v>131</v>
      </c>
      <c r="BN10" s="255" t="s">
        <v>130</v>
      </c>
      <c r="BO10" s="255" t="s">
        <v>131</v>
      </c>
      <c r="BP10" s="255" t="s">
        <v>130</v>
      </c>
      <c r="BQ10" s="255" t="s">
        <v>131</v>
      </c>
      <c r="BR10" s="258" t="s">
        <v>132</v>
      </c>
      <c r="BS10" s="258" t="s">
        <v>133</v>
      </c>
      <c r="BT10" s="255" t="s">
        <v>130</v>
      </c>
      <c r="BU10" s="255" t="s">
        <v>131</v>
      </c>
      <c r="BV10" s="255" t="s">
        <v>130</v>
      </c>
      <c r="BW10" s="255" t="s">
        <v>131</v>
      </c>
      <c r="BX10" s="255" t="s">
        <v>130</v>
      </c>
      <c r="BY10" s="255" t="s">
        <v>131</v>
      </c>
      <c r="BZ10" s="255" t="s">
        <v>130</v>
      </c>
      <c r="CA10" s="255" t="s">
        <v>131</v>
      </c>
      <c r="CB10" s="255" t="s">
        <v>130</v>
      </c>
      <c r="CC10" s="255" t="s">
        <v>131</v>
      </c>
      <c r="CD10" s="258" t="s">
        <v>132</v>
      </c>
      <c r="CE10" s="260" t="s">
        <v>133</v>
      </c>
      <c r="CF10" s="257" t="s">
        <v>130</v>
      </c>
      <c r="CG10" s="255" t="s">
        <v>131</v>
      </c>
      <c r="CH10" s="255" t="s">
        <v>130</v>
      </c>
      <c r="CI10" s="255" t="s">
        <v>131</v>
      </c>
      <c r="CJ10" s="255" t="s">
        <v>130</v>
      </c>
      <c r="CK10" s="255" t="s">
        <v>131</v>
      </c>
      <c r="CL10" s="255" t="s">
        <v>130</v>
      </c>
      <c r="CM10" s="255" t="s">
        <v>131</v>
      </c>
      <c r="CN10" s="255" t="s">
        <v>130</v>
      </c>
      <c r="CO10" s="261" t="s">
        <v>131</v>
      </c>
      <c r="CP10" s="257" t="s">
        <v>130</v>
      </c>
      <c r="CQ10" s="255" t="s">
        <v>131</v>
      </c>
      <c r="CR10" s="515" t="s">
        <v>130</v>
      </c>
      <c r="CS10" s="516" t="s">
        <v>131</v>
      </c>
      <c r="CT10" s="257" t="s">
        <v>130</v>
      </c>
      <c r="CU10" s="256" t="s">
        <v>131</v>
      </c>
    </row>
    <row r="11" spans="1:99" s="246" customFormat="1" ht="12" customHeight="1" x14ac:dyDescent="0.2">
      <c r="A11" s="347" t="s">
        <v>237</v>
      </c>
      <c r="B11" s="526">
        <v>0</v>
      </c>
      <c r="C11" s="526">
        <v>0</v>
      </c>
      <c r="D11" s="526">
        <v>1</v>
      </c>
      <c r="E11" s="526">
        <v>28</v>
      </c>
      <c r="F11" s="361">
        <v>0</v>
      </c>
      <c r="G11" s="359">
        <v>0</v>
      </c>
      <c r="H11" s="359">
        <v>0</v>
      </c>
      <c r="I11" s="359">
        <v>0</v>
      </c>
      <c r="J11" s="359">
        <v>0</v>
      </c>
      <c r="K11" s="359">
        <v>0</v>
      </c>
      <c r="L11" s="517">
        <v>0</v>
      </c>
      <c r="M11" s="517">
        <v>0</v>
      </c>
      <c r="N11" s="517">
        <v>0</v>
      </c>
      <c r="O11" s="523">
        <v>0</v>
      </c>
      <c r="P11" s="360">
        <v>0</v>
      </c>
      <c r="Q11" s="359">
        <v>0</v>
      </c>
      <c r="R11" s="359">
        <v>0</v>
      </c>
      <c r="S11" s="359">
        <v>0</v>
      </c>
      <c r="T11" s="359">
        <v>0</v>
      </c>
      <c r="U11" s="359">
        <v>0</v>
      </c>
      <c r="V11" s="517">
        <v>1</v>
      </c>
      <c r="W11" s="517">
        <v>22</v>
      </c>
      <c r="X11" s="517">
        <v>1</v>
      </c>
      <c r="Y11" s="517">
        <v>28</v>
      </c>
      <c r="Z11" s="258">
        <f t="shared" ref="Z11:AA15" si="0">V11+X11</f>
        <v>2</v>
      </c>
      <c r="AA11" s="259">
        <f t="shared" si="0"/>
        <v>50</v>
      </c>
      <c r="AB11" s="360">
        <v>0</v>
      </c>
      <c r="AC11" s="359">
        <v>0</v>
      </c>
      <c r="AD11" s="359">
        <v>0</v>
      </c>
      <c r="AE11" s="359">
        <v>0</v>
      </c>
      <c r="AF11" s="359">
        <v>0</v>
      </c>
      <c r="AG11" s="359"/>
      <c r="AH11" s="517">
        <v>1</v>
      </c>
      <c r="AI11" s="517">
        <v>16</v>
      </c>
      <c r="AJ11" s="517">
        <v>0</v>
      </c>
      <c r="AK11" s="517">
        <v>0</v>
      </c>
      <c r="AL11" s="258">
        <f t="shared" ref="AL11:AM15" si="1">AH11+AJ11</f>
        <v>1</v>
      </c>
      <c r="AM11" s="260">
        <f t="shared" si="1"/>
        <v>16</v>
      </c>
      <c r="AN11" s="258" t="e">
        <f>#REF!+#REF!</f>
        <v>#REF!</v>
      </c>
      <c r="AO11" s="259" t="e">
        <f>#REF!+#REF!</f>
        <v>#REF!</v>
      </c>
      <c r="AP11" s="360">
        <v>0</v>
      </c>
      <c r="AQ11" s="359">
        <v>0</v>
      </c>
      <c r="AR11" s="359">
        <v>0</v>
      </c>
      <c r="AS11" s="359">
        <v>0</v>
      </c>
      <c r="AT11" s="359">
        <v>0</v>
      </c>
      <c r="AU11" s="359">
        <v>0</v>
      </c>
      <c r="AV11" s="517">
        <v>0</v>
      </c>
      <c r="AW11" s="517">
        <v>0</v>
      </c>
      <c r="AX11" s="517">
        <v>0</v>
      </c>
      <c r="AY11" s="517">
        <v>0</v>
      </c>
      <c r="AZ11" s="258">
        <f t="shared" ref="AZ11:BA15" si="2">AV11+AX11</f>
        <v>0</v>
      </c>
      <c r="BA11" s="259">
        <f t="shared" si="2"/>
        <v>0</v>
      </c>
      <c r="BB11" s="258" t="e">
        <f>#REF!+#REF!</f>
        <v>#REF!</v>
      </c>
      <c r="BC11" s="259" t="e">
        <f>#REF!+#REF!</f>
        <v>#REF!</v>
      </c>
      <c r="BD11" s="258" t="e">
        <f>#REF!+#REF!</f>
        <v>#REF!</v>
      </c>
      <c r="BE11" s="258" t="e">
        <f>#REF!+#REF!</f>
        <v>#REF!</v>
      </c>
      <c r="BF11" s="258" t="e">
        <f>#REF!+#REF!</f>
        <v>#REF!</v>
      </c>
      <c r="BG11" s="258" t="e">
        <f>#REF!+#REF!</f>
        <v>#REF!</v>
      </c>
      <c r="BH11" s="359">
        <v>0</v>
      </c>
      <c r="BI11" s="359">
        <v>0</v>
      </c>
      <c r="BJ11" s="359">
        <v>0</v>
      </c>
      <c r="BK11" s="359">
        <v>0</v>
      </c>
      <c r="BL11" s="359">
        <v>0</v>
      </c>
      <c r="BM11" s="359">
        <v>0</v>
      </c>
      <c r="BN11" s="359">
        <v>0</v>
      </c>
      <c r="BO11" s="359">
        <v>0</v>
      </c>
      <c r="BP11" s="359">
        <v>0</v>
      </c>
      <c r="BQ11" s="359">
        <v>0</v>
      </c>
      <c r="BR11" s="258">
        <f t="shared" ref="BR11:BS15" si="3">BN11+BP11</f>
        <v>0</v>
      </c>
      <c r="BS11" s="258">
        <f t="shared" si="3"/>
        <v>0</v>
      </c>
      <c r="BT11" s="359">
        <v>0</v>
      </c>
      <c r="BU11" s="359">
        <v>0</v>
      </c>
      <c r="BV11" s="359">
        <v>0</v>
      </c>
      <c r="BW11" s="359">
        <v>0</v>
      </c>
      <c r="BX11" s="359">
        <v>0</v>
      </c>
      <c r="BY11" s="359">
        <v>0</v>
      </c>
      <c r="BZ11" s="359">
        <v>0</v>
      </c>
      <c r="CA11" s="359">
        <v>0</v>
      </c>
      <c r="CB11" s="359">
        <v>0</v>
      </c>
      <c r="CC11" s="359">
        <v>0</v>
      </c>
      <c r="CD11" s="258">
        <f t="shared" ref="CD11:CE15" si="4">BZ11+CB11</f>
        <v>0</v>
      </c>
      <c r="CE11" s="260">
        <f t="shared" si="4"/>
        <v>0</v>
      </c>
      <c r="CF11" s="360">
        <f t="shared" ref="CF11:CG15" si="5">F11+P11+AB11+AP11</f>
        <v>0</v>
      </c>
      <c r="CG11" s="360">
        <f t="shared" si="5"/>
        <v>0</v>
      </c>
      <c r="CH11" s="360">
        <f t="shared" ref="CH11:CO12" si="6">H11+R11+AD11+AR11</f>
        <v>0</v>
      </c>
      <c r="CI11" s="360">
        <f t="shared" si="6"/>
        <v>0</v>
      </c>
      <c r="CJ11" s="360">
        <f t="shared" si="6"/>
        <v>0</v>
      </c>
      <c r="CK11" s="360">
        <f t="shared" si="6"/>
        <v>0</v>
      </c>
      <c r="CL11" s="529">
        <f t="shared" si="6"/>
        <v>2</v>
      </c>
      <c r="CM11" s="529">
        <f t="shared" si="6"/>
        <v>38</v>
      </c>
      <c r="CN11" s="529">
        <v>2</v>
      </c>
      <c r="CO11" s="529">
        <v>56</v>
      </c>
      <c r="CP11" s="360">
        <f t="shared" ref="CP11:CQ15" si="7">SUM(CF11,CH11,CJ11)</f>
        <v>0</v>
      </c>
      <c r="CQ11" s="360">
        <f t="shared" si="7"/>
        <v>0</v>
      </c>
      <c r="CR11" s="517">
        <f t="shared" ref="CR11:CS15" si="8">SUM(CL11,CN11)</f>
        <v>4</v>
      </c>
      <c r="CS11" s="517">
        <f t="shared" si="8"/>
        <v>94</v>
      </c>
      <c r="CT11" s="360">
        <f t="shared" ref="CT11:CU15" si="9">SUM(CP11,CR11)</f>
        <v>4</v>
      </c>
      <c r="CU11" s="360">
        <f t="shared" si="9"/>
        <v>94</v>
      </c>
    </row>
    <row r="12" spans="1:99" s="246" customFormat="1" ht="12" customHeight="1" x14ac:dyDescent="0.2">
      <c r="A12" s="348" t="s">
        <v>238</v>
      </c>
      <c r="B12" s="526">
        <v>1</v>
      </c>
      <c r="C12" s="526">
        <v>28</v>
      </c>
      <c r="D12" s="526"/>
      <c r="E12" s="526"/>
      <c r="F12" s="361"/>
      <c r="G12" s="359"/>
      <c r="H12" s="359"/>
      <c r="I12" s="359"/>
      <c r="J12" s="359"/>
      <c r="K12" s="359"/>
      <c r="L12" s="517"/>
      <c r="M12" s="517"/>
      <c r="N12" s="517"/>
      <c r="O12" s="523"/>
      <c r="P12" s="360"/>
      <c r="Q12" s="359"/>
      <c r="R12" s="359"/>
      <c r="S12" s="359"/>
      <c r="T12" s="359"/>
      <c r="U12" s="359"/>
      <c r="V12" s="517"/>
      <c r="W12" s="517"/>
      <c r="X12" s="517"/>
      <c r="Y12" s="517"/>
      <c r="Z12" s="258">
        <f t="shared" si="0"/>
        <v>0</v>
      </c>
      <c r="AA12" s="259">
        <f t="shared" si="0"/>
        <v>0</v>
      </c>
      <c r="AB12" s="360"/>
      <c r="AC12" s="359"/>
      <c r="AD12" s="359"/>
      <c r="AE12" s="359"/>
      <c r="AF12" s="359"/>
      <c r="AG12" s="359"/>
      <c r="AH12" s="517">
        <v>1</v>
      </c>
      <c r="AI12" s="517">
        <v>31</v>
      </c>
      <c r="AJ12" s="517">
        <v>1</v>
      </c>
      <c r="AK12" s="517">
        <v>27</v>
      </c>
      <c r="AL12" s="258">
        <f t="shared" si="1"/>
        <v>2</v>
      </c>
      <c r="AM12" s="260">
        <f t="shared" si="1"/>
        <v>58</v>
      </c>
      <c r="AN12" s="258" t="e">
        <f>#REF!+#REF!</f>
        <v>#REF!</v>
      </c>
      <c r="AO12" s="259" t="e">
        <f>#REF!+#REF!</f>
        <v>#REF!</v>
      </c>
      <c r="AP12" s="360">
        <v>2</v>
      </c>
      <c r="AQ12" s="359">
        <v>62</v>
      </c>
      <c r="AR12" s="359">
        <v>2</v>
      </c>
      <c r="AS12" s="359">
        <v>43</v>
      </c>
      <c r="AT12" s="359">
        <v>2</v>
      </c>
      <c r="AU12" s="359">
        <v>52</v>
      </c>
      <c r="AV12" s="517">
        <v>8</v>
      </c>
      <c r="AW12" s="517">
        <v>207</v>
      </c>
      <c r="AX12" s="517">
        <v>10</v>
      </c>
      <c r="AY12" s="517">
        <v>256</v>
      </c>
      <c r="AZ12" s="258">
        <f t="shared" si="2"/>
        <v>18</v>
      </c>
      <c r="BA12" s="259">
        <f t="shared" si="2"/>
        <v>463</v>
      </c>
      <c r="BB12" s="258" t="e">
        <f>#REF!+#REF!</f>
        <v>#REF!</v>
      </c>
      <c r="BC12" s="259" t="e">
        <f>#REF!+#REF!</f>
        <v>#REF!</v>
      </c>
      <c r="BD12" s="258" t="e">
        <f>#REF!+#REF!</f>
        <v>#REF!</v>
      </c>
      <c r="BE12" s="258" t="e">
        <f>#REF!+#REF!</f>
        <v>#REF!</v>
      </c>
      <c r="BF12" s="258" t="e">
        <f>#REF!+#REF!</f>
        <v>#REF!</v>
      </c>
      <c r="BG12" s="258" t="e">
        <f>#REF!+#REF!</f>
        <v>#REF!</v>
      </c>
      <c r="BH12" s="359"/>
      <c r="BI12" s="359"/>
      <c r="BJ12" s="359"/>
      <c r="BK12" s="359"/>
      <c r="BL12" s="359"/>
      <c r="BM12" s="359"/>
      <c r="BN12" s="359"/>
      <c r="BO12" s="359"/>
      <c r="BP12" s="359"/>
      <c r="BQ12" s="359"/>
      <c r="BR12" s="258">
        <f t="shared" si="3"/>
        <v>0</v>
      </c>
      <c r="BS12" s="258">
        <f t="shared" si="3"/>
        <v>0</v>
      </c>
      <c r="BT12" s="359"/>
      <c r="BU12" s="359"/>
      <c r="BV12" s="359"/>
      <c r="BW12" s="359"/>
      <c r="BX12" s="359"/>
      <c r="BY12" s="359"/>
      <c r="BZ12" s="359"/>
      <c r="CA12" s="359"/>
      <c r="CB12" s="359"/>
      <c r="CC12" s="359"/>
      <c r="CD12" s="258">
        <f t="shared" si="4"/>
        <v>0</v>
      </c>
      <c r="CE12" s="260">
        <f t="shared" si="4"/>
        <v>0</v>
      </c>
      <c r="CF12" s="360">
        <f t="shared" si="5"/>
        <v>2</v>
      </c>
      <c r="CG12" s="360">
        <f t="shared" si="5"/>
        <v>62</v>
      </c>
      <c r="CH12" s="360">
        <f t="shared" si="6"/>
        <v>2</v>
      </c>
      <c r="CI12" s="360">
        <f t="shared" si="6"/>
        <v>43</v>
      </c>
      <c r="CJ12" s="360">
        <f t="shared" si="6"/>
        <v>2</v>
      </c>
      <c r="CK12" s="360">
        <f t="shared" si="6"/>
        <v>52</v>
      </c>
      <c r="CL12" s="529">
        <v>10</v>
      </c>
      <c r="CM12" s="529">
        <v>266</v>
      </c>
      <c r="CN12" s="529">
        <f t="shared" si="6"/>
        <v>11</v>
      </c>
      <c r="CO12" s="529">
        <f t="shared" si="6"/>
        <v>283</v>
      </c>
      <c r="CP12" s="360">
        <f t="shared" si="7"/>
        <v>6</v>
      </c>
      <c r="CQ12" s="360">
        <f t="shared" si="7"/>
        <v>157</v>
      </c>
      <c r="CR12" s="517">
        <v>21</v>
      </c>
      <c r="CS12" s="517">
        <v>549</v>
      </c>
      <c r="CT12" s="360">
        <f t="shared" si="9"/>
        <v>27</v>
      </c>
      <c r="CU12" s="360">
        <f t="shared" si="9"/>
        <v>706</v>
      </c>
    </row>
    <row r="13" spans="1:99" s="246" customFormat="1" ht="12" customHeight="1" x14ac:dyDescent="0.2">
      <c r="A13" s="348" t="s">
        <v>239</v>
      </c>
      <c r="B13" s="526"/>
      <c r="C13" s="526"/>
      <c r="D13" s="526">
        <v>1</v>
      </c>
      <c r="E13" s="526">
        <v>17</v>
      </c>
      <c r="F13" s="331"/>
      <c r="G13" s="329"/>
      <c r="H13" s="329"/>
      <c r="I13" s="329"/>
      <c r="J13" s="329"/>
      <c r="K13" s="329"/>
      <c r="L13" s="517">
        <v>1</v>
      </c>
      <c r="M13" s="517">
        <v>4</v>
      </c>
      <c r="N13" s="517"/>
      <c r="O13" s="523"/>
      <c r="P13" s="330"/>
      <c r="Q13" s="329"/>
      <c r="R13" s="329"/>
      <c r="S13" s="329"/>
      <c r="T13" s="329"/>
      <c r="U13" s="329"/>
      <c r="V13" s="517"/>
      <c r="W13" s="517"/>
      <c r="X13" s="517"/>
      <c r="Y13" s="517"/>
      <c r="Z13" s="258">
        <f t="shared" si="0"/>
        <v>0</v>
      </c>
      <c r="AA13" s="259">
        <f t="shared" si="0"/>
        <v>0</v>
      </c>
      <c r="AB13" s="330"/>
      <c r="AC13" s="329"/>
      <c r="AD13" s="329"/>
      <c r="AE13" s="329"/>
      <c r="AF13" s="329"/>
      <c r="AG13" s="329"/>
      <c r="AH13" s="517">
        <v>1</v>
      </c>
      <c r="AI13" s="517">
        <v>13</v>
      </c>
      <c r="AJ13" s="517"/>
      <c r="AK13" s="517"/>
      <c r="AL13" s="258">
        <f t="shared" si="1"/>
        <v>1</v>
      </c>
      <c r="AM13" s="260">
        <f t="shared" si="1"/>
        <v>13</v>
      </c>
      <c r="AN13" s="258" t="e">
        <f>#REF!+#REF!</f>
        <v>#REF!</v>
      </c>
      <c r="AO13" s="259" t="e">
        <f>#REF!+#REF!</f>
        <v>#REF!</v>
      </c>
      <c r="AP13" s="330"/>
      <c r="AQ13" s="329"/>
      <c r="AR13" s="329"/>
      <c r="AS13" s="329"/>
      <c r="AT13" s="329"/>
      <c r="AU13" s="329"/>
      <c r="AV13" s="517"/>
      <c r="AW13" s="517"/>
      <c r="AX13" s="517"/>
      <c r="AY13" s="517"/>
      <c r="AZ13" s="258">
        <f t="shared" si="2"/>
        <v>0</v>
      </c>
      <c r="BA13" s="259">
        <f t="shared" si="2"/>
        <v>0</v>
      </c>
      <c r="BB13" s="258" t="e">
        <f>#REF!+#REF!</f>
        <v>#REF!</v>
      </c>
      <c r="BC13" s="259" t="e">
        <f>#REF!+#REF!</f>
        <v>#REF!</v>
      </c>
      <c r="BD13" s="258" t="e">
        <f>#REF!+#REF!</f>
        <v>#REF!</v>
      </c>
      <c r="BE13" s="258" t="e">
        <f>#REF!+#REF!</f>
        <v>#REF!</v>
      </c>
      <c r="BF13" s="258" t="e">
        <f>#REF!+#REF!</f>
        <v>#REF!</v>
      </c>
      <c r="BG13" s="258" t="e">
        <f>#REF!+#REF!</f>
        <v>#REF!</v>
      </c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258">
        <f t="shared" si="3"/>
        <v>0</v>
      </c>
      <c r="BS13" s="258">
        <f t="shared" si="3"/>
        <v>0</v>
      </c>
      <c r="BT13" s="329"/>
      <c r="BU13" s="329"/>
      <c r="BV13" s="329"/>
      <c r="BW13" s="329"/>
      <c r="BX13" s="329"/>
      <c r="BY13" s="329"/>
      <c r="BZ13" s="329"/>
      <c r="CA13" s="329"/>
      <c r="CB13" s="329"/>
      <c r="CC13" s="329"/>
      <c r="CD13" s="258">
        <f t="shared" si="4"/>
        <v>0</v>
      </c>
      <c r="CE13" s="260">
        <f t="shared" si="4"/>
        <v>0</v>
      </c>
      <c r="CF13" s="330">
        <f t="shared" si="5"/>
        <v>0</v>
      </c>
      <c r="CG13" s="330">
        <f t="shared" si="5"/>
        <v>0</v>
      </c>
      <c r="CH13" s="330">
        <f t="shared" ref="CH13:CO16" si="10">H13+R13+AD13+AR13</f>
        <v>0</v>
      </c>
      <c r="CI13" s="330">
        <f t="shared" si="10"/>
        <v>0</v>
      </c>
      <c r="CJ13" s="330">
        <f t="shared" si="10"/>
        <v>0</v>
      </c>
      <c r="CK13" s="330">
        <f t="shared" si="10"/>
        <v>0</v>
      </c>
      <c r="CL13" s="529">
        <f t="shared" si="10"/>
        <v>2</v>
      </c>
      <c r="CM13" s="529">
        <f t="shared" si="10"/>
        <v>17</v>
      </c>
      <c r="CN13" s="529">
        <v>1</v>
      </c>
      <c r="CO13" s="529">
        <v>17</v>
      </c>
      <c r="CP13" s="330">
        <f t="shared" si="7"/>
        <v>0</v>
      </c>
      <c r="CQ13" s="330">
        <f t="shared" si="7"/>
        <v>0</v>
      </c>
      <c r="CR13" s="517">
        <f t="shared" si="8"/>
        <v>3</v>
      </c>
      <c r="CS13" s="517">
        <f t="shared" si="8"/>
        <v>34</v>
      </c>
      <c r="CT13" s="330">
        <f t="shared" si="9"/>
        <v>3</v>
      </c>
      <c r="CU13" s="330">
        <f t="shared" si="9"/>
        <v>34</v>
      </c>
    </row>
    <row r="14" spans="1:99" s="246" customFormat="1" ht="12" customHeight="1" x14ac:dyDescent="0.2">
      <c r="A14" s="348" t="s">
        <v>240</v>
      </c>
      <c r="B14" s="517"/>
      <c r="C14" s="517"/>
      <c r="D14" s="517"/>
      <c r="E14" s="517"/>
      <c r="F14" s="361"/>
      <c r="G14" s="359"/>
      <c r="H14" s="359"/>
      <c r="I14" s="359"/>
      <c r="J14" s="359"/>
      <c r="K14" s="359"/>
      <c r="L14" s="517">
        <v>1</v>
      </c>
      <c r="M14" s="517">
        <v>8</v>
      </c>
      <c r="N14" s="517"/>
      <c r="O14" s="523"/>
      <c r="P14" s="360"/>
      <c r="Q14" s="359"/>
      <c r="R14" s="359"/>
      <c r="S14" s="359"/>
      <c r="T14" s="359"/>
      <c r="U14" s="359"/>
      <c r="V14" s="517"/>
      <c r="W14" s="517"/>
      <c r="X14" s="517">
        <v>1</v>
      </c>
      <c r="Y14" s="517">
        <v>15</v>
      </c>
      <c r="Z14" s="258">
        <f t="shared" si="0"/>
        <v>1</v>
      </c>
      <c r="AA14" s="259">
        <f t="shared" si="0"/>
        <v>15</v>
      </c>
      <c r="AB14" s="360"/>
      <c r="AC14" s="359"/>
      <c r="AD14" s="359"/>
      <c r="AE14" s="359"/>
      <c r="AF14" s="359"/>
      <c r="AG14" s="359"/>
      <c r="AH14" s="517">
        <v>1</v>
      </c>
      <c r="AI14" s="517">
        <v>12</v>
      </c>
      <c r="AJ14" s="517">
        <v>1</v>
      </c>
      <c r="AK14" s="517">
        <v>11</v>
      </c>
      <c r="AL14" s="258">
        <f t="shared" si="1"/>
        <v>2</v>
      </c>
      <c r="AM14" s="260">
        <f t="shared" si="1"/>
        <v>23</v>
      </c>
      <c r="AN14" s="258" t="e">
        <f>#REF!+#REF!</f>
        <v>#REF!</v>
      </c>
      <c r="AO14" s="259" t="e">
        <f>#REF!+#REF!</f>
        <v>#REF!</v>
      </c>
      <c r="AP14" s="360"/>
      <c r="AQ14" s="359"/>
      <c r="AR14" s="359"/>
      <c r="AS14" s="359"/>
      <c r="AT14" s="359"/>
      <c r="AU14" s="359"/>
      <c r="AV14" s="517"/>
      <c r="AW14" s="517"/>
      <c r="AX14" s="517"/>
      <c r="AY14" s="517"/>
      <c r="AZ14" s="258"/>
      <c r="BA14" s="259"/>
      <c r="BB14" s="258"/>
      <c r="BC14" s="259"/>
      <c r="BD14" s="258"/>
      <c r="BE14" s="258"/>
      <c r="BF14" s="258"/>
      <c r="BG14" s="258"/>
      <c r="BH14" s="359"/>
      <c r="BI14" s="359"/>
      <c r="BJ14" s="359"/>
      <c r="BK14" s="359"/>
      <c r="BL14" s="359"/>
      <c r="BM14" s="359"/>
      <c r="BN14" s="359"/>
      <c r="BO14" s="359"/>
      <c r="BP14" s="359"/>
      <c r="BQ14" s="359"/>
      <c r="BR14" s="258"/>
      <c r="BS14" s="258"/>
      <c r="BT14" s="359"/>
      <c r="BU14" s="359"/>
      <c r="BV14" s="359"/>
      <c r="BW14" s="359"/>
      <c r="BX14" s="359"/>
      <c r="BY14" s="359"/>
      <c r="BZ14" s="359"/>
      <c r="CA14" s="359"/>
      <c r="CB14" s="359"/>
      <c r="CC14" s="359"/>
      <c r="CD14" s="258"/>
      <c r="CE14" s="260"/>
      <c r="CF14" s="360"/>
      <c r="CG14" s="360"/>
      <c r="CH14" s="360"/>
      <c r="CI14" s="360"/>
      <c r="CJ14" s="360"/>
      <c r="CK14" s="360"/>
      <c r="CL14" s="529">
        <f t="shared" si="10"/>
        <v>2</v>
      </c>
      <c r="CM14" s="529">
        <f t="shared" si="10"/>
        <v>20</v>
      </c>
      <c r="CN14" s="529">
        <f t="shared" si="10"/>
        <v>2</v>
      </c>
      <c r="CO14" s="529">
        <f t="shared" si="10"/>
        <v>26</v>
      </c>
      <c r="CP14" s="360">
        <f t="shared" si="7"/>
        <v>0</v>
      </c>
      <c r="CQ14" s="360">
        <f t="shared" si="7"/>
        <v>0</v>
      </c>
      <c r="CR14" s="517">
        <f t="shared" si="8"/>
        <v>4</v>
      </c>
      <c r="CS14" s="517">
        <f t="shared" si="8"/>
        <v>46</v>
      </c>
      <c r="CT14" s="360">
        <f t="shared" si="9"/>
        <v>4</v>
      </c>
      <c r="CU14" s="360">
        <f t="shared" si="9"/>
        <v>46</v>
      </c>
    </row>
    <row r="15" spans="1:99" s="246" customFormat="1" ht="12" customHeight="1" x14ac:dyDescent="0.2">
      <c r="A15" s="348" t="s">
        <v>241</v>
      </c>
      <c r="B15" s="526">
        <v>1</v>
      </c>
      <c r="C15" s="526">
        <v>20</v>
      </c>
      <c r="D15" s="526">
        <v>1</v>
      </c>
      <c r="E15" s="526">
        <v>30</v>
      </c>
      <c r="F15" s="361"/>
      <c r="G15" s="359"/>
      <c r="H15" s="359"/>
      <c r="I15" s="359"/>
      <c r="J15" s="359"/>
      <c r="K15" s="359"/>
      <c r="L15" s="517"/>
      <c r="M15" s="517"/>
      <c r="N15" s="517"/>
      <c r="O15" s="523"/>
      <c r="P15" s="360"/>
      <c r="Q15" s="359"/>
      <c r="R15" s="359"/>
      <c r="S15" s="359"/>
      <c r="T15" s="359"/>
      <c r="U15" s="359"/>
      <c r="V15" s="517"/>
      <c r="W15" s="517"/>
      <c r="X15" s="517"/>
      <c r="Y15" s="517"/>
      <c r="Z15" s="258">
        <f t="shared" si="0"/>
        <v>0</v>
      </c>
      <c r="AA15" s="259">
        <f t="shared" si="0"/>
        <v>0</v>
      </c>
      <c r="AB15" s="360"/>
      <c r="AC15" s="359"/>
      <c r="AD15" s="359"/>
      <c r="AE15" s="359"/>
      <c r="AF15" s="359"/>
      <c r="AG15" s="359"/>
      <c r="AH15" s="517"/>
      <c r="AI15" s="517"/>
      <c r="AJ15" s="517"/>
      <c r="AK15" s="517"/>
      <c r="AL15" s="258">
        <f t="shared" si="1"/>
        <v>0</v>
      </c>
      <c r="AM15" s="260">
        <f t="shared" si="1"/>
        <v>0</v>
      </c>
      <c r="AN15" s="258" t="e">
        <f>#REF!+#REF!</f>
        <v>#REF!</v>
      </c>
      <c r="AO15" s="259" t="e">
        <f>#REF!+#REF!</f>
        <v>#REF!</v>
      </c>
      <c r="AP15" s="360"/>
      <c r="AQ15" s="359"/>
      <c r="AR15" s="359"/>
      <c r="AS15" s="359"/>
      <c r="AT15" s="359"/>
      <c r="AU15" s="359"/>
      <c r="AV15" s="517"/>
      <c r="AW15" s="517"/>
      <c r="AX15" s="517"/>
      <c r="AY15" s="517"/>
      <c r="AZ15" s="258">
        <f t="shared" si="2"/>
        <v>0</v>
      </c>
      <c r="BA15" s="259">
        <f t="shared" si="2"/>
        <v>0</v>
      </c>
      <c r="BB15" s="258" t="e">
        <f>#REF!+#REF!</f>
        <v>#REF!</v>
      </c>
      <c r="BC15" s="259" t="e">
        <f>#REF!+#REF!</f>
        <v>#REF!</v>
      </c>
      <c r="BD15" s="258" t="e">
        <f>#REF!+#REF!</f>
        <v>#REF!</v>
      </c>
      <c r="BE15" s="258" t="e">
        <f>#REF!+#REF!</f>
        <v>#REF!</v>
      </c>
      <c r="BF15" s="258" t="e">
        <f>#REF!+#REF!</f>
        <v>#REF!</v>
      </c>
      <c r="BG15" s="258" t="e">
        <f>#REF!+#REF!</f>
        <v>#REF!</v>
      </c>
      <c r="BH15" s="359"/>
      <c r="BI15" s="359"/>
      <c r="BJ15" s="359"/>
      <c r="BK15" s="359"/>
      <c r="BL15" s="359"/>
      <c r="BM15" s="359"/>
      <c r="BN15" s="359"/>
      <c r="BO15" s="359"/>
      <c r="BP15" s="359"/>
      <c r="BQ15" s="359"/>
      <c r="BR15" s="258">
        <f t="shared" si="3"/>
        <v>0</v>
      </c>
      <c r="BS15" s="258">
        <f t="shared" si="3"/>
        <v>0</v>
      </c>
      <c r="BT15" s="359"/>
      <c r="BU15" s="359"/>
      <c r="BV15" s="359"/>
      <c r="BW15" s="359"/>
      <c r="BX15" s="359"/>
      <c r="BY15" s="359"/>
      <c r="BZ15" s="359"/>
      <c r="CA15" s="359"/>
      <c r="CB15" s="359"/>
      <c r="CC15" s="359"/>
      <c r="CD15" s="258">
        <f t="shared" si="4"/>
        <v>0</v>
      </c>
      <c r="CE15" s="260">
        <f t="shared" si="4"/>
        <v>0</v>
      </c>
      <c r="CF15" s="360">
        <f t="shared" si="5"/>
        <v>0</v>
      </c>
      <c r="CG15" s="360">
        <f t="shared" si="5"/>
        <v>0</v>
      </c>
      <c r="CH15" s="360">
        <f t="shared" si="10"/>
        <v>0</v>
      </c>
      <c r="CI15" s="360">
        <f t="shared" si="10"/>
        <v>0</v>
      </c>
      <c r="CJ15" s="360">
        <f t="shared" si="10"/>
        <v>0</v>
      </c>
      <c r="CK15" s="360">
        <f t="shared" si="10"/>
        <v>0</v>
      </c>
      <c r="CL15" s="529">
        <v>1</v>
      </c>
      <c r="CM15" s="529">
        <v>20</v>
      </c>
      <c r="CN15" s="529">
        <v>1</v>
      </c>
      <c r="CO15" s="529">
        <v>30</v>
      </c>
      <c r="CP15" s="360">
        <f t="shared" si="7"/>
        <v>0</v>
      </c>
      <c r="CQ15" s="360">
        <f t="shared" si="7"/>
        <v>0</v>
      </c>
      <c r="CR15" s="517">
        <f t="shared" si="8"/>
        <v>2</v>
      </c>
      <c r="CS15" s="517">
        <f t="shared" si="8"/>
        <v>50</v>
      </c>
      <c r="CT15" s="360">
        <f t="shared" si="9"/>
        <v>2</v>
      </c>
      <c r="CU15" s="360">
        <f t="shared" si="9"/>
        <v>50</v>
      </c>
    </row>
    <row r="16" spans="1:99" s="246" customFormat="1" ht="12" customHeight="1" x14ac:dyDescent="0.2">
      <c r="A16" s="348" t="s">
        <v>242</v>
      </c>
      <c r="B16" s="526">
        <v>1</v>
      </c>
      <c r="C16" s="526">
        <v>23</v>
      </c>
      <c r="D16" s="526">
        <v>1</v>
      </c>
      <c r="E16" s="526">
        <v>7</v>
      </c>
      <c r="F16" s="425"/>
      <c r="G16" s="423"/>
      <c r="H16" s="423"/>
      <c r="I16" s="423"/>
      <c r="J16" s="423"/>
      <c r="K16" s="423"/>
      <c r="L16" s="517"/>
      <c r="M16" s="517"/>
      <c r="N16" s="517"/>
      <c r="O16" s="523"/>
      <c r="P16" s="424"/>
      <c r="Q16" s="423"/>
      <c r="R16" s="423"/>
      <c r="S16" s="423"/>
      <c r="T16" s="423"/>
      <c r="U16" s="423"/>
      <c r="V16" s="517"/>
      <c r="W16" s="517"/>
      <c r="X16" s="517"/>
      <c r="Y16" s="517"/>
      <c r="Z16" s="258">
        <f>V16+X16</f>
        <v>0</v>
      </c>
      <c r="AA16" s="259">
        <f>W16+Y16</f>
        <v>0</v>
      </c>
      <c r="AB16" s="424"/>
      <c r="AC16" s="423"/>
      <c r="AD16" s="423"/>
      <c r="AE16" s="423"/>
      <c r="AF16" s="423"/>
      <c r="AG16" s="423"/>
      <c r="AH16" s="517"/>
      <c r="AI16" s="517"/>
      <c r="AJ16" s="517"/>
      <c r="AK16" s="517"/>
      <c r="AL16" s="258">
        <f>AH16+AJ16</f>
        <v>0</v>
      </c>
      <c r="AM16" s="260">
        <f>AI16+AK16</f>
        <v>0</v>
      </c>
      <c r="AN16" s="258" t="e">
        <f>#REF!+#REF!</f>
        <v>#REF!</v>
      </c>
      <c r="AO16" s="259" t="e">
        <f>#REF!+#REF!</f>
        <v>#REF!</v>
      </c>
      <c r="AP16" s="424"/>
      <c r="AQ16" s="423"/>
      <c r="AR16" s="423"/>
      <c r="AS16" s="423"/>
      <c r="AT16" s="423"/>
      <c r="AU16" s="423"/>
      <c r="AV16" s="517"/>
      <c r="AW16" s="517"/>
      <c r="AX16" s="517"/>
      <c r="AY16" s="517"/>
      <c r="AZ16" s="258">
        <f>AV16+AX16</f>
        <v>0</v>
      </c>
      <c r="BA16" s="259">
        <f>AW16+AY16</f>
        <v>0</v>
      </c>
      <c r="BB16" s="258" t="e">
        <f>#REF!+#REF!</f>
        <v>#REF!</v>
      </c>
      <c r="BC16" s="259" t="e">
        <f>#REF!+#REF!</f>
        <v>#REF!</v>
      </c>
      <c r="BD16" s="258" t="e">
        <f>#REF!+#REF!</f>
        <v>#REF!</v>
      </c>
      <c r="BE16" s="258" t="e">
        <f>#REF!+#REF!</f>
        <v>#REF!</v>
      </c>
      <c r="BF16" s="258" t="e">
        <f>#REF!+#REF!</f>
        <v>#REF!</v>
      </c>
      <c r="BG16" s="258" t="e">
        <f>#REF!+#REF!</f>
        <v>#REF!</v>
      </c>
      <c r="BH16" s="423"/>
      <c r="BI16" s="423"/>
      <c r="BJ16" s="423"/>
      <c r="BK16" s="423"/>
      <c r="BL16" s="423"/>
      <c r="BM16" s="423"/>
      <c r="BN16" s="423"/>
      <c r="BO16" s="423"/>
      <c r="BP16" s="423"/>
      <c r="BQ16" s="423"/>
      <c r="BR16" s="258">
        <f>BN16+BP16</f>
        <v>0</v>
      </c>
      <c r="BS16" s="258">
        <f>BO16+BQ16</f>
        <v>0</v>
      </c>
      <c r="BT16" s="423"/>
      <c r="BU16" s="423"/>
      <c r="BV16" s="423"/>
      <c r="BW16" s="423"/>
      <c r="BX16" s="423"/>
      <c r="BY16" s="423"/>
      <c r="BZ16" s="423"/>
      <c r="CA16" s="423"/>
      <c r="CB16" s="423"/>
      <c r="CC16" s="423"/>
      <c r="CD16" s="258">
        <f>BZ16+CB16</f>
        <v>0</v>
      </c>
      <c r="CE16" s="260">
        <f>CA16+CC16</f>
        <v>0</v>
      </c>
      <c r="CF16" s="424">
        <f>F16+P16+AB16+AP16</f>
        <v>0</v>
      </c>
      <c r="CG16" s="424">
        <f>G16+Q16+AC16+AQ16</f>
        <v>0</v>
      </c>
      <c r="CH16" s="424">
        <f t="shared" si="10"/>
        <v>0</v>
      </c>
      <c r="CI16" s="424">
        <f t="shared" si="10"/>
        <v>0</v>
      </c>
      <c r="CJ16" s="424">
        <f t="shared" si="10"/>
        <v>0</v>
      </c>
      <c r="CK16" s="424">
        <f t="shared" si="10"/>
        <v>0</v>
      </c>
      <c r="CL16" s="529">
        <v>1</v>
      </c>
      <c r="CM16" s="529">
        <v>23</v>
      </c>
      <c r="CN16" s="529">
        <v>1</v>
      </c>
      <c r="CO16" s="529">
        <v>7</v>
      </c>
      <c r="CP16" s="424">
        <f>SUM(CF16,CH16,CJ16)</f>
        <v>0</v>
      </c>
      <c r="CQ16" s="424">
        <f>SUM(CG16,CI16,CK16)</f>
        <v>0</v>
      </c>
      <c r="CR16" s="517">
        <f>SUM(CL16,CN16)</f>
        <v>2</v>
      </c>
      <c r="CS16" s="517">
        <f>SUM(CM16,CO16)</f>
        <v>30</v>
      </c>
      <c r="CT16" s="424">
        <f>SUM(CP16,CR16)</f>
        <v>2</v>
      </c>
      <c r="CU16" s="424">
        <f>SUM(CQ16,CS16)</f>
        <v>30</v>
      </c>
    </row>
    <row r="17" spans="1:99" s="246" customFormat="1" ht="12" customHeight="1" x14ac:dyDescent="0.2">
      <c r="A17" s="348" t="s">
        <v>243</v>
      </c>
      <c r="B17" s="526"/>
      <c r="C17" s="526"/>
      <c r="D17" s="526"/>
      <c r="E17" s="526"/>
      <c r="F17" s="361"/>
      <c r="G17" s="359"/>
      <c r="H17" s="359"/>
      <c r="I17" s="359"/>
      <c r="J17" s="359"/>
      <c r="K17" s="359"/>
      <c r="L17" s="517"/>
      <c r="M17" s="517"/>
      <c r="N17" s="517"/>
      <c r="O17" s="523"/>
      <c r="P17" s="360"/>
      <c r="Q17" s="359"/>
      <c r="R17" s="359"/>
      <c r="S17" s="359"/>
      <c r="T17" s="359"/>
      <c r="U17" s="359"/>
      <c r="V17" s="517"/>
      <c r="W17" s="517"/>
      <c r="X17" s="517"/>
      <c r="Y17" s="517"/>
      <c r="Z17" s="258">
        <f t="shared" ref="Z17:AA19" si="11">V17+X17</f>
        <v>0</v>
      </c>
      <c r="AA17" s="259">
        <f t="shared" si="11"/>
        <v>0</v>
      </c>
      <c r="AB17" s="360"/>
      <c r="AC17" s="359"/>
      <c r="AD17" s="359"/>
      <c r="AE17" s="359"/>
      <c r="AF17" s="359"/>
      <c r="AG17" s="359"/>
      <c r="AH17" s="517"/>
      <c r="AI17" s="517"/>
      <c r="AJ17" s="517"/>
      <c r="AK17" s="517"/>
      <c r="AL17" s="258">
        <f t="shared" ref="AL17:AM19" si="12">AH17+AJ17</f>
        <v>0</v>
      </c>
      <c r="AM17" s="260">
        <f t="shared" si="12"/>
        <v>0</v>
      </c>
      <c r="AN17" s="258" t="e">
        <f>#REF!+#REF!</f>
        <v>#REF!</v>
      </c>
      <c r="AO17" s="259" t="e">
        <f>#REF!+#REF!</f>
        <v>#REF!</v>
      </c>
      <c r="AP17" s="360"/>
      <c r="AQ17" s="359"/>
      <c r="AR17" s="359"/>
      <c r="AS17" s="359"/>
      <c r="AT17" s="359"/>
      <c r="AU17" s="359"/>
      <c r="AV17" s="517"/>
      <c r="AW17" s="517"/>
      <c r="AX17" s="517"/>
      <c r="AY17" s="517"/>
      <c r="AZ17" s="258">
        <f t="shared" ref="AZ17:BA19" si="13">AV17+AX17</f>
        <v>0</v>
      </c>
      <c r="BA17" s="259">
        <f t="shared" si="13"/>
        <v>0</v>
      </c>
      <c r="BB17" s="258" t="e">
        <f>#REF!+#REF!</f>
        <v>#REF!</v>
      </c>
      <c r="BC17" s="259" t="e">
        <f>#REF!+#REF!</f>
        <v>#REF!</v>
      </c>
      <c r="BD17" s="258" t="e">
        <f>#REF!+#REF!</f>
        <v>#REF!</v>
      </c>
      <c r="BE17" s="258" t="e">
        <f>#REF!+#REF!</f>
        <v>#REF!</v>
      </c>
      <c r="BF17" s="258" t="e">
        <f>#REF!+#REF!</f>
        <v>#REF!</v>
      </c>
      <c r="BG17" s="258" t="e">
        <f>#REF!+#REF!</f>
        <v>#REF!</v>
      </c>
      <c r="BH17" s="359"/>
      <c r="BI17" s="359"/>
      <c r="BJ17" s="359"/>
      <c r="BK17" s="359"/>
      <c r="BL17" s="359"/>
      <c r="BM17" s="359"/>
      <c r="BN17" s="359"/>
      <c r="BO17" s="359"/>
      <c r="BP17" s="359"/>
      <c r="BQ17" s="359"/>
      <c r="BR17" s="258">
        <f t="shared" ref="BR17:BS19" si="14">BN17+BP17</f>
        <v>0</v>
      </c>
      <c r="BS17" s="258">
        <f t="shared" si="14"/>
        <v>0</v>
      </c>
      <c r="BT17" s="359"/>
      <c r="BU17" s="359"/>
      <c r="BV17" s="359"/>
      <c r="BW17" s="359"/>
      <c r="BX17" s="359"/>
      <c r="BY17" s="359"/>
      <c r="BZ17" s="359"/>
      <c r="CA17" s="359"/>
      <c r="CB17" s="359"/>
      <c r="CC17" s="359"/>
      <c r="CD17" s="258">
        <f t="shared" ref="CD17:CE19" si="15">BZ17+CB17</f>
        <v>0</v>
      </c>
      <c r="CE17" s="260">
        <f t="shared" si="15"/>
        <v>0</v>
      </c>
      <c r="CF17" s="360">
        <f t="shared" ref="CF17:CG19" si="16">F17+P17+AB17+AP17</f>
        <v>0</v>
      </c>
      <c r="CG17" s="360">
        <f t="shared" si="16"/>
        <v>0</v>
      </c>
      <c r="CH17" s="360">
        <f t="shared" ref="CH17:CO20" si="17">H17+R17+AD17+AR17</f>
        <v>0</v>
      </c>
      <c r="CI17" s="360">
        <f t="shared" si="17"/>
        <v>0</v>
      </c>
      <c r="CJ17" s="360">
        <f t="shared" si="17"/>
        <v>0</v>
      </c>
      <c r="CK17" s="360">
        <f t="shared" si="17"/>
        <v>0</v>
      </c>
      <c r="CL17" s="529">
        <f t="shared" si="17"/>
        <v>0</v>
      </c>
      <c r="CM17" s="529">
        <f t="shared" si="17"/>
        <v>0</v>
      </c>
      <c r="CN17" s="529">
        <f t="shared" si="17"/>
        <v>0</v>
      </c>
      <c r="CO17" s="529">
        <f t="shared" si="17"/>
        <v>0</v>
      </c>
      <c r="CP17" s="360">
        <f t="shared" ref="CP17:CQ19" si="18">SUM(CF17,CH17,CJ17)</f>
        <v>0</v>
      </c>
      <c r="CQ17" s="360">
        <f t="shared" si="18"/>
        <v>0</v>
      </c>
      <c r="CR17" s="517">
        <f t="shared" ref="CR17:CS19" si="19">SUM(CL17,CN17)</f>
        <v>0</v>
      </c>
      <c r="CS17" s="517">
        <f t="shared" si="19"/>
        <v>0</v>
      </c>
      <c r="CT17" s="360">
        <f t="shared" ref="CT17:CU19" si="20">SUM(CP17,CR17)</f>
        <v>0</v>
      </c>
      <c r="CU17" s="360">
        <f t="shared" si="20"/>
        <v>0</v>
      </c>
    </row>
    <row r="18" spans="1:99" s="246" customFormat="1" ht="12" customHeight="1" x14ac:dyDescent="0.2">
      <c r="A18" s="414" t="s">
        <v>233</v>
      </c>
      <c r="B18" s="527">
        <v>0</v>
      </c>
      <c r="C18" s="527">
        <v>0</v>
      </c>
      <c r="D18" s="527">
        <v>0</v>
      </c>
      <c r="E18" s="527">
        <v>0</v>
      </c>
      <c r="F18" s="415"/>
      <c r="G18" s="416"/>
      <c r="H18" s="416"/>
      <c r="I18" s="416"/>
      <c r="J18" s="416"/>
      <c r="K18" s="416"/>
      <c r="L18" s="518"/>
      <c r="M18" s="518"/>
      <c r="N18" s="518"/>
      <c r="O18" s="524"/>
      <c r="P18" s="417"/>
      <c r="Q18" s="416"/>
      <c r="R18" s="416"/>
      <c r="S18" s="416"/>
      <c r="T18" s="416"/>
      <c r="U18" s="416"/>
      <c r="V18" s="518"/>
      <c r="W18" s="518"/>
      <c r="X18" s="518"/>
      <c r="Y18" s="518"/>
      <c r="Z18" s="258">
        <f t="shared" si="11"/>
        <v>0</v>
      </c>
      <c r="AA18" s="259">
        <f t="shared" si="11"/>
        <v>0</v>
      </c>
      <c r="AB18" s="417"/>
      <c r="AC18" s="416"/>
      <c r="AD18" s="416"/>
      <c r="AE18" s="416"/>
      <c r="AF18" s="416"/>
      <c r="AG18" s="416"/>
      <c r="AH18" s="518"/>
      <c r="AI18" s="518"/>
      <c r="AJ18" s="518"/>
      <c r="AK18" s="518"/>
      <c r="AL18" s="258">
        <f t="shared" si="12"/>
        <v>0</v>
      </c>
      <c r="AM18" s="260">
        <f t="shared" si="12"/>
        <v>0</v>
      </c>
      <c r="AN18" s="258" t="e">
        <f>#REF!+#REF!</f>
        <v>#REF!</v>
      </c>
      <c r="AO18" s="259" t="e">
        <f>#REF!+#REF!</f>
        <v>#REF!</v>
      </c>
      <c r="AP18" s="417"/>
      <c r="AQ18" s="416"/>
      <c r="AR18" s="416"/>
      <c r="AS18" s="416"/>
      <c r="AT18" s="416"/>
      <c r="AU18" s="416"/>
      <c r="AV18" s="518"/>
      <c r="AW18" s="518"/>
      <c r="AX18" s="518"/>
      <c r="AY18" s="518"/>
      <c r="AZ18" s="258">
        <f t="shared" si="13"/>
        <v>0</v>
      </c>
      <c r="BA18" s="259">
        <f t="shared" si="13"/>
        <v>0</v>
      </c>
      <c r="BB18" s="258" t="e">
        <f>#REF!+#REF!</f>
        <v>#REF!</v>
      </c>
      <c r="BC18" s="259" t="e">
        <f>#REF!+#REF!</f>
        <v>#REF!</v>
      </c>
      <c r="BD18" s="258" t="e">
        <f>#REF!+#REF!</f>
        <v>#REF!</v>
      </c>
      <c r="BE18" s="258" t="e">
        <f>#REF!+#REF!</f>
        <v>#REF!</v>
      </c>
      <c r="BF18" s="258" t="e">
        <f>#REF!+#REF!</f>
        <v>#REF!</v>
      </c>
      <c r="BG18" s="258" t="e">
        <f>#REF!+#REF!</f>
        <v>#REF!</v>
      </c>
      <c r="BH18" s="416"/>
      <c r="BI18" s="416"/>
      <c r="BJ18" s="416"/>
      <c r="BK18" s="416"/>
      <c r="BL18" s="416"/>
      <c r="BM18" s="416"/>
      <c r="BN18" s="416"/>
      <c r="BO18" s="416"/>
      <c r="BP18" s="416"/>
      <c r="BQ18" s="416"/>
      <c r="BR18" s="258">
        <f t="shared" si="14"/>
        <v>0</v>
      </c>
      <c r="BS18" s="258">
        <f t="shared" si="14"/>
        <v>0</v>
      </c>
      <c r="BT18" s="416"/>
      <c r="BU18" s="416"/>
      <c r="BV18" s="416"/>
      <c r="BW18" s="416"/>
      <c r="BX18" s="416"/>
      <c r="BY18" s="416"/>
      <c r="BZ18" s="416"/>
      <c r="CA18" s="416"/>
      <c r="CB18" s="416"/>
      <c r="CC18" s="416"/>
      <c r="CD18" s="258">
        <f t="shared" si="15"/>
        <v>0</v>
      </c>
      <c r="CE18" s="260">
        <f t="shared" si="15"/>
        <v>0</v>
      </c>
      <c r="CF18" s="417">
        <f t="shared" si="16"/>
        <v>0</v>
      </c>
      <c r="CG18" s="417">
        <f t="shared" si="16"/>
        <v>0</v>
      </c>
      <c r="CH18" s="417">
        <f t="shared" si="17"/>
        <v>0</v>
      </c>
      <c r="CI18" s="417">
        <f t="shared" si="17"/>
        <v>0</v>
      </c>
      <c r="CJ18" s="417">
        <f t="shared" si="17"/>
        <v>0</v>
      </c>
      <c r="CK18" s="417">
        <f t="shared" si="17"/>
        <v>0</v>
      </c>
      <c r="CL18" s="530"/>
      <c r="CM18" s="530"/>
      <c r="CN18" s="530"/>
      <c r="CO18" s="530"/>
      <c r="CP18" s="417"/>
      <c r="CQ18" s="417"/>
      <c r="CR18" s="518"/>
      <c r="CS18" s="518"/>
      <c r="CT18" s="417">
        <v>0</v>
      </c>
      <c r="CU18" s="417">
        <v>0</v>
      </c>
    </row>
    <row r="19" spans="1:99" s="246" customFormat="1" ht="12" customHeight="1" x14ac:dyDescent="0.2">
      <c r="A19" s="348" t="s">
        <v>244</v>
      </c>
      <c r="B19" s="526"/>
      <c r="C19" s="526"/>
      <c r="D19" s="526"/>
      <c r="E19" s="526"/>
      <c r="F19" s="361">
        <v>1</v>
      </c>
      <c r="G19" s="359">
        <v>29</v>
      </c>
      <c r="H19" s="359">
        <v>1</v>
      </c>
      <c r="I19" s="359">
        <v>32</v>
      </c>
      <c r="J19" s="359">
        <v>1</v>
      </c>
      <c r="K19" s="359">
        <v>27</v>
      </c>
      <c r="L19" s="517">
        <v>1</v>
      </c>
      <c r="M19" s="517">
        <v>14</v>
      </c>
      <c r="N19" s="517">
        <v>1</v>
      </c>
      <c r="O19" s="523">
        <v>12</v>
      </c>
      <c r="P19" s="360">
        <v>1</v>
      </c>
      <c r="Q19" s="359">
        <v>27</v>
      </c>
      <c r="R19" s="359">
        <v>1</v>
      </c>
      <c r="S19" s="359">
        <v>27</v>
      </c>
      <c r="T19" s="359"/>
      <c r="U19" s="359"/>
      <c r="V19" s="517"/>
      <c r="W19" s="517"/>
      <c r="X19" s="517"/>
      <c r="Y19" s="517"/>
      <c r="Z19" s="258">
        <f t="shared" si="11"/>
        <v>0</v>
      </c>
      <c r="AA19" s="259">
        <f t="shared" si="11"/>
        <v>0</v>
      </c>
      <c r="AB19" s="360">
        <v>1</v>
      </c>
      <c r="AC19" s="359">
        <v>30</v>
      </c>
      <c r="AD19" s="359">
        <v>1</v>
      </c>
      <c r="AE19" s="359">
        <v>28</v>
      </c>
      <c r="AF19" s="359">
        <v>1</v>
      </c>
      <c r="AG19" s="359">
        <v>29</v>
      </c>
      <c r="AH19" s="517">
        <v>1</v>
      </c>
      <c r="AI19" s="517">
        <v>17</v>
      </c>
      <c r="AJ19" s="517">
        <v>1</v>
      </c>
      <c r="AK19" s="517">
        <v>12</v>
      </c>
      <c r="AL19" s="258">
        <f t="shared" si="12"/>
        <v>2</v>
      </c>
      <c r="AM19" s="260">
        <f t="shared" si="12"/>
        <v>29</v>
      </c>
      <c r="AN19" s="258" t="e">
        <f>#REF!+#REF!</f>
        <v>#REF!</v>
      </c>
      <c r="AO19" s="259" t="e">
        <f>#REF!+#REF!</f>
        <v>#REF!</v>
      </c>
      <c r="AP19" s="360"/>
      <c r="AQ19" s="359"/>
      <c r="AR19" s="359"/>
      <c r="AS19" s="359"/>
      <c r="AT19" s="359"/>
      <c r="AU19" s="359"/>
      <c r="AV19" s="517">
        <v>1</v>
      </c>
      <c r="AW19" s="517">
        <v>5</v>
      </c>
      <c r="AX19" s="517"/>
      <c r="AY19" s="517"/>
      <c r="AZ19" s="258">
        <f t="shared" si="13"/>
        <v>1</v>
      </c>
      <c r="BA19" s="259">
        <f t="shared" si="13"/>
        <v>5</v>
      </c>
      <c r="BB19" s="258" t="e">
        <f>#REF!+#REF!</f>
        <v>#REF!</v>
      </c>
      <c r="BC19" s="259" t="e">
        <f>#REF!+#REF!</f>
        <v>#REF!</v>
      </c>
      <c r="BD19" s="258" t="e">
        <f>#REF!+#REF!</f>
        <v>#REF!</v>
      </c>
      <c r="BE19" s="258" t="e">
        <f>#REF!+#REF!</f>
        <v>#REF!</v>
      </c>
      <c r="BF19" s="258" t="e">
        <f>#REF!+#REF!</f>
        <v>#REF!</v>
      </c>
      <c r="BG19" s="258" t="e">
        <f>#REF!+#REF!</f>
        <v>#REF!</v>
      </c>
      <c r="BH19" s="359"/>
      <c r="BI19" s="359"/>
      <c r="BJ19" s="359"/>
      <c r="BK19" s="359"/>
      <c r="BL19" s="359"/>
      <c r="BM19" s="359"/>
      <c r="BN19" s="359"/>
      <c r="BO19" s="359"/>
      <c r="BP19" s="359"/>
      <c r="BQ19" s="359"/>
      <c r="BR19" s="258">
        <f t="shared" si="14"/>
        <v>0</v>
      </c>
      <c r="BS19" s="258">
        <f t="shared" si="14"/>
        <v>0</v>
      </c>
      <c r="BT19" s="359"/>
      <c r="BU19" s="359"/>
      <c r="BV19" s="359"/>
      <c r="BW19" s="359"/>
      <c r="BX19" s="359"/>
      <c r="BY19" s="359"/>
      <c r="BZ19" s="359"/>
      <c r="CA19" s="359"/>
      <c r="CB19" s="359"/>
      <c r="CC19" s="359"/>
      <c r="CD19" s="258">
        <f t="shared" si="15"/>
        <v>0</v>
      </c>
      <c r="CE19" s="260">
        <f t="shared" si="15"/>
        <v>0</v>
      </c>
      <c r="CF19" s="360">
        <f t="shared" si="16"/>
        <v>3</v>
      </c>
      <c r="CG19" s="360">
        <f t="shared" si="16"/>
        <v>86</v>
      </c>
      <c r="CH19" s="360">
        <f t="shared" si="17"/>
        <v>3</v>
      </c>
      <c r="CI19" s="360">
        <f t="shared" si="17"/>
        <v>87</v>
      </c>
      <c r="CJ19" s="360">
        <f t="shared" si="17"/>
        <v>2</v>
      </c>
      <c r="CK19" s="360">
        <f t="shared" si="17"/>
        <v>56</v>
      </c>
      <c r="CL19" s="529">
        <f t="shared" si="17"/>
        <v>3</v>
      </c>
      <c r="CM19" s="529">
        <f t="shared" si="17"/>
        <v>36</v>
      </c>
      <c r="CN19" s="529">
        <f t="shared" si="17"/>
        <v>2</v>
      </c>
      <c r="CO19" s="529">
        <f t="shared" si="17"/>
        <v>24</v>
      </c>
      <c r="CP19" s="360">
        <f t="shared" si="18"/>
        <v>8</v>
      </c>
      <c r="CQ19" s="360">
        <f t="shared" si="18"/>
        <v>229</v>
      </c>
      <c r="CR19" s="517">
        <f t="shared" si="19"/>
        <v>5</v>
      </c>
      <c r="CS19" s="517">
        <f t="shared" si="19"/>
        <v>60</v>
      </c>
      <c r="CT19" s="360">
        <f t="shared" si="20"/>
        <v>13</v>
      </c>
      <c r="CU19" s="360">
        <f t="shared" si="20"/>
        <v>289</v>
      </c>
    </row>
    <row r="20" spans="1:99" s="246" customFormat="1" ht="12" customHeight="1" x14ac:dyDescent="0.2">
      <c r="A20" s="348" t="s">
        <v>245</v>
      </c>
      <c r="B20" s="528">
        <v>0</v>
      </c>
      <c r="C20" s="528">
        <v>0</v>
      </c>
      <c r="D20" s="528">
        <v>0</v>
      </c>
      <c r="E20" s="528">
        <v>0</v>
      </c>
      <c r="F20" s="480"/>
      <c r="G20" s="481"/>
      <c r="H20" s="481"/>
      <c r="I20" s="481"/>
      <c r="J20" s="481"/>
      <c r="K20" s="481"/>
      <c r="L20" s="519"/>
      <c r="M20" s="519"/>
      <c r="N20" s="519"/>
      <c r="O20" s="525"/>
      <c r="P20" s="482"/>
      <c r="Q20" s="481"/>
      <c r="R20" s="481"/>
      <c r="S20" s="481"/>
      <c r="T20" s="481"/>
      <c r="U20" s="481"/>
      <c r="V20" s="519"/>
      <c r="W20" s="519"/>
      <c r="X20" s="519"/>
      <c r="Y20" s="519"/>
      <c r="Z20" s="486">
        <f>V20+X20</f>
        <v>0</v>
      </c>
      <c r="AA20" s="487">
        <f>W20+Y20</f>
        <v>0</v>
      </c>
      <c r="AB20" s="482"/>
      <c r="AC20" s="481"/>
      <c r="AD20" s="481"/>
      <c r="AE20" s="481"/>
      <c r="AF20" s="481"/>
      <c r="AG20" s="481"/>
      <c r="AH20" s="519"/>
      <c r="AI20" s="519"/>
      <c r="AJ20" s="519"/>
      <c r="AK20" s="519"/>
      <c r="AL20" s="486">
        <f>AH20+AJ20</f>
        <v>0</v>
      </c>
      <c r="AM20" s="488">
        <f>AI20+AK20</f>
        <v>0</v>
      </c>
      <c r="AN20" s="486" t="e">
        <f>#REF!+#REF!</f>
        <v>#REF!</v>
      </c>
      <c r="AO20" s="487" t="e">
        <f>#REF!+#REF!</f>
        <v>#REF!</v>
      </c>
      <c r="AP20" s="482"/>
      <c r="AQ20" s="481"/>
      <c r="AR20" s="481"/>
      <c r="AS20" s="481"/>
      <c r="AT20" s="481"/>
      <c r="AU20" s="481"/>
      <c r="AV20" s="519"/>
      <c r="AW20" s="519"/>
      <c r="AX20" s="519"/>
      <c r="AY20" s="519"/>
      <c r="AZ20" s="486">
        <f>AV20+AX20</f>
        <v>0</v>
      </c>
      <c r="BA20" s="487">
        <f>AW20+AY20</f>
        <v>0</v>
      </c>
      <c r="BB20" s="486" t="e">
        <f>#REF!+#REF!</f>
        <v>#REF!</v>
      </c>
      <c r="BC20" s="487" t="e">
        <f>#REF!+#REF!</f>
        <v>#REF!</v>
      </c>
      <c r="BD20" s="486" t="e">
        <f>#REF!+#REF!</f>
        <v>#REF!</v>
      </c>
      <c r="BE20" s="486" t="e">
        <f>#REF!+#REF!</f>
        <v>#REF!</v>
      </c>
      <c r="BF20" s="486" t="e">
        <f>#REF!+#REF!</f>
        <v>#REF!</v>
      </c>
      <c r="BG20" s="486" t="e">
        <f>#REF!+#REF!</f>
        <v>#REF!</v>
      </c>
      <c r="BH20" s="481"/>
      <c r="BI20" s="481"/>
      <c r="BJ20" s="481"/>
      <c r="BK20" s="481"/>
      <c r="BL20" s="481"/>
      <c r="BM20" s="481"/>
      <c r="BN20" s="481"/>
      <c r="BO20" s="481"/>
      <c r="BP20" s="481"/>
      <c r="BQ20" s="481"/>
      <c r="BR20" s="486">
        <f>BN20+BP20</f>
        <v>0</v>
      </c>
      <c r="BS20" s="486">
        <f>BO20+BQ20</f>
        <v>0</v>
      </c>
      <c r="BT20" s="481"/>
      <c r="BU20" s="481"/>
      <c r="BV20" s="481"/>
      <c r="BW20" s="481"/>
      <c r="BX20" s="481"/>
      <c r="BY20" s="481"/>
      <c r="BZ20" s="481"/>
      <c r="CA20" s="481"/>
      <c r="CB20" s="481"/>
      <c r="CC20" s="481"/>
      <c r="CD20" s="486">
        <f>BZ20+CB20</f>
        <v>0</v>
      </c>
      <c r="CE20" s="488">
        <f>CA20+CC20</f>
        <v>0</v>
      </c>
      <c r="CF20" s="482">
        <f>F20+P20+AB20+AP20</f>
        <v>0</v>
      </c>
      <c r="CG20" s="482">
        <f>G20+Q20+AC20+AQ20</f>
        <v>0</v>
      </c>
      <c r="CH20" s="482">
        <f t="shared" si="17"/>
        <v>0</v>
      </c>
      <c r="CI20" s="482">
        <f t="shared" si="17"/>
        <v>0</v>
      </c>
      <c r="CJ20" s="482">
        <f t="shared" si="17"/>
        <v>0</v>
      </c>
      <c r="CK20" s="482">
        <f t="shared" si="17"/>
        <v>0</v>
      </c>
      <c r="CL20" s="531">
        <f t="shared" si="17"/>
        <v>0</v>
      </c>
      <c r="CM20" s="531">
        <f t="shared" si="17"/>
        <v>0</v>
      </c>
      <c r="CN20" s="531">
        <f t="shared" si="17"/>
        <v>0</v>
      </c>
      <c r="CO20" s="531">
        <f t="shared" si="17"/>
        <v>0</v>
      </c>
      <c r="CP20" s="482">
        <f>SUM(CF20,CH20,CJ20)</f>
        <v>0</v>
      </c>
      <c r="CQ20" s="482">
        <f>SUM(CG20,CI20,CK20)</f>
        <v>0</v>
      </c>
      <c r="CR20" s="519">
        <f>SUM(CL20,CN20)</f>
        <v>0</v>
      </c>
      <c r="CS20" s="519">
        <f>SUM(CM20,CO20)</f>
        <v>0</v>
      </c>
      <c r="CT20" s="482">
        <f>SUM(CP20,CR20)</f>
        <v>0</v>
      </c>
      <c r="CU20" s="482">
        <f>SUM(CQ20,CS20)</f>
        <v>0</v>
      </c>
    </row>
    <row r="21" spans="1:99" s="246" customFormat="1" ht="12" customHeight="1" x14ac:dyDescent="0.2">
      <c r="A21" s="348" t="s">
        <v>246</v>
      </c>
      <c r="B21" s="526"/>
      <c r="C21" s="526"/>
      <c r="D21" s="526"/>
      <c r="E21" s="526"/>
      <c r="F21" s="361"/>
      <c r="G21" s="359"/>
      <c r="H21" s="359"/>
      <c r="I21" s="359"/>
      <c r="J21" s="359"/>
      <c r="K21" s="359"/>
      <c r="L21" s="517"/>
      <c r="M21" s="517"/>
      <c r="N21" s="517"/>
      <c r="O21" s="523"/>
      <c r="P21" s="360"/>
      <c r="Q21" s="359"/>
      <c r="R21" s="359"/>
      <c r="S21" s="359"/>
      <c r="T21" s="359"/>
      <c r="U21" s="359"/>
      <c r="V21" s="517">
        <v>1</v>
      </c>
      <c r="W21" s="517">
        <v>24</v>
      </c>
      <c r="X21" s="517">
        <v>1</v>
      </c>
      <c r="Y21" s="517">
        <v>21</v>
      </c>
      <c r="Z21" s="258">
        <f t="shared" ref="Z21:AA24" si="21">V21+X21</f>
        <v>2</v>
      </c>
      <c r="AA21" s="259">
        <f t="shared" si="21"/>
        <v>45</v>
      </c>
      <c r="AB21" s="360"/>
      <c r="AC21" s="359"/>
      <c r="AD21" s="359"/>
      <c r="AE21" s="359"/>
      <c r="AF21" s="359"/>
      <c r="AG21" s="359"/>
      <c r="AH21" s="517"/>
      <c r="AI21" s="517"/>
      <c r="AJ21" s="517"/>
      <c r="AK21" s="517"/>
      <c r="AL21" s="258">
        <f t="shared" ref="AL21:AM24" si="22">AH21+AJ21</f>
        <v>0</v>
      </c>
      <c r="AM21" s="260">
        <f t="shared" si="22"/>
        <v>0</v>
      </c>
      <c r="AN21" s="258" t="e">
        <f>#REF!+#REF!</f>
        <v>#REF!</v>
      </c>
      <c r="AO21" s="259" t="e">
        <f>#REF!+#REF!</f>
        <v>#REF!</v>
      </c>
      <c r="AP21" s="360"/>
      <c r="AQ21" s="359"/>
      <c r="AR21" s="359"/>
      <c r="AS21" s="359"/>
      <c r="AT21" s="359"/>
      <c r="AU21" s="359"/>
      <c r="AV21" s="517">
        <v>1</v>
      </c>
      <c r="AW21" s="517">
        <v>24</v>
      </c>
      <c r="AX21" s="517">
        <v>1</v>
      </c>
      <c r="AY21" s="517">
        <v>29</v>
      </c>
      <c r="AZ21" s="258">
        <f t="shared" ref="AZ21:BA24" si="23">AV21+AX21</f>
        <v>2</v>
      </c>
      <c r="BA21" s="259">
        <f t="shared" si="23"/>
        <v>53</v>
      </c>
      <c r="BB21" s="258" t="e">
        <f>#REF!+#REF!</f>
        <v>#REF!</v>
      </c>
      <c r="BC21" s="259" t="e">
        <f>#REF!+#REF!</f>
        <v>#REF!</v>
      </c>
      <c r="BD21" s="258" t="e">
        <f>#REF!+#REF!</f>
        <v>#REF!</v>
      </c>
      <c r="BE21" s="258" t="e">
        <f>#REF!+#REF!</f>
        <v>#REF!</v>
      </c>
      <c r="BF21" s="258" t="e">
        <f>#REF!+#REF!</f>
        <v>#REF!</v>
      </c>
      <c r="BG21" s="258" t="e">
        <f>#REF!+#REF!</f>
        <v>#REF!</v>
      </c>
      <c r="BH21" s="359"/>
      <c r="BI21" s="359"/>
      <c r="BJ21" s="359"/>
      <c r="BK21" s="359"/>
      <c r="BL21" s="359"/>
      <c r="BM21" s="359"/>
      <c r="BN21" s="359"/>
      <c r="BO21" s="359"/>
      <c r="BP21" s="359"/>
      <c r="BQ21" s="359"/>
      <c r="BR21" s="258">
        <f t="shared" ref="BR21:BS24" si="24">BN21+BP21</f>
        <v>0</v>
      </c>
      <c r="BS21" s="258">
        <f t="shared" si="24"/>
        <v>0</v>
      </c>
      <c r="BT21" s="359"/>
      <c r="BU21" s="359"/>
      <c r="BV21" s="359"/>
      <c r="BW21" s="359"/>
      <c r="BX21" s="359"/>
      <c r="BY21" s="359"/>
      <c r="BZ21" s="359"/>
      <c r="CA21" s="359"/>
      <c r="CB21" s="359"/>
      <c r="CC21" s="359"/>
      <c r="CD21" s="258">
        <f t="shared" ref="CD21:CE24" si="25">BZ21+CB21</f>
        <v>0</v>
      </c>
      <c r="CE21" s="260">
        <f t="shared" si="25"/>
        <v>0</v>
      </c>
      <c r="CF21" s="360">
        <f t="shared" ref="CF21:CG24" si="26">F21+P21+AB21+AP21</f>
        <v>0</v>
      </c>
      <c r="CG21" s="360">
        <f t="shared" si="26"/>
        <v>0</v>
      </c>
      <c r="CH21" s="360">
        <f t="shared" ref="CH21:CO25" si="27">H21+R21+AD21+AR21</f>
        <v>0</v>
      </c>
      <c r="CI21" s="360">
        <f t="shared" si="27"/>
        <v>0</v>
      </c>
      <c r="CJ21" s="360">
        <f t="shared" si="27"/>
        <v>0</v>
      </c>
      <c r="CK21" s="360">
        <f t="shared" si="27"/>
        <v>0</v>
      </c>
      <c r="CL21" s="529">
        <f t="shared" si="27"/>
        <v>2</v>
      </c>
      <c r="CM21" s="529">
        <f t="shared" si="27"/>
        <v>48</v>
      </c>
      <c r="CN21" s="529">
        <f t="shared" si="27"/>
        <v>2</v>
      </c>
      <c r="CO21" s="529">
        <f t="shared" si="27"/>
        <v>50</v>
      </c>
      <c r="CP21" s="360">
        <f t="shared" ref="CP21:CQ24" si="28">SUM(CF21,CH21,CJ21)</f>
        <v>0</v>
      </c>
      <c r="CQ21" s="360">
        <f t="shared" si="28"/>
        <v>0</v>
      </c>
      <c r="CR21" s="517">
        <f t="shared" ref="CR21:CS23" si="29">SUM(CL21,CN21)</f>
        <v>4</v>
      </c>
      <c r="CS21" s="517">
        <f t="shared" si="29"/>
        <v>98</v>
      </c>
      <c r="CT21" s="360">
        <f t="shared" ref="CT21:CU23" si="30">SUM(CP21,CR21)</f>
        <v>4</v>
      </c>
      <c r="CU21" s="360">
        <f t="shared" si="30"/>
        <v>98</v>
      </c>
    </row>
    <row r="22" spans="1:99" s="246" customFormat="1" ht="12" customHeight="1" x14ac:dyDescent="0.2">
      <c r="A22" s="348" t="s">
        <v>247</v>
      </c>
      <c r="B22" s="526">
        <v>1</v>
      </c>
      <c r="C22" s="526">
        <v>21</v>
      </c>
      <c r="D22" s="526">
        <v>1</v>
      </c>
      <c r="E22" s="526">
        <v>27</v>
      </c>
      <c r="F22" s="361"/>
      <c r="G22" s="359"/>
      <c r="H22" s="359"/>
      <c r="I22" s="359"/>
      <c r="J22" s="359"/>
      <c r="K22" s="359"/>
      <c r="L22" s="517"/>
      <c r="M22" s="517"/>
      <c r="N22" s="517"/>
      <c r="O22" s="523"/>
      <c r="P22" s="360"/>
      <c r="Q22" s="359"/>
      <c r="R22" s="359"/>
      <c r="S22" s="359"/>
      <c r="T22" s="359"/>
      <c r="U22" s="359"/>
      <c r="V22" s="517">
        <v>1</v>
      </c>
      <c r="W22" s="517">
        <v>18</v>
      </c>
      <c r="X22" s="517">
        <v>1</v>
      </c>
      <c r="Y22" s="517">
        <v>20</v>
      </c>
      <c r="Z22" s="258">
        <f t="shared" si="21"/>
        <v>2</v>
      </c>
      <c r="AA22" s="259">
        <f t="shared" si="21"/>
        <v>38</v>
      </c>
      <c r="AB22" s="360"/>
      <c r="AC22" s="359"/>
      <c r="AD22" s="359"/>
      <c r="AE22" s="359"/>
      <c r="AF22" s="359"/>
      <c r="AG22" s="359"/>
      <c r="AH22" s="517"/>
      <c r="AI22" s="517"/>
      <c r="AJ22" s="517"/>
      <c r="AK22" s="517"/>
      <c r="AL22" s="258">
        <f t="shared" si="22"/>
        <v>0</v>
      </c>
      <c r="AM22" s="260">
        <f t="shared" si="22"/>
        <v>0</v>
      </c>
      <c r="AN22" s="258" t="e">
        <f>#REF!+#REF!</f>
        <v>#REF!</v>
      </c>
      <c r="AO22" s="259" t="e">
        <f>#REF!+#REF!</f>
        <v>#REF!</v>
      </c>
      <c r="AP22" s="360"/>
      <c r="AQ22" s="359"/>
      <c r="AR22" s="359"/>
      <c r="AS22" s="359"/>
      <c r="AT22" s="359"/>
      <c r="AU22" s="359"/>
      <c r="AV22" s="517"/>
      <c r="AW22" s="517"/>
      <c r="AX22" s="517"/>
      <c r="AY22" s="517"/>
      <c r="AZ22" s="258">
        <f t="shared" si="23"/>
        <v>0</v>
      </c>
      <c r="BA22" s="259">
        <f t="shared" si="23"/>
        <v>0</v>
      </c>
      <c r="BB22" s="258" t="e">
        <f>#REF!+#REF!</f>
        <v>#REF!</v>
      </c>
      <c r="BC22" s="259" t="e">
        <f>#REF!+#REF!</f>
        <v>#REF!</v>
      </c>
      <c r="BD22" s="258" t="e">
        <f>#REF!+#REF!</f>
        <v>#REF!</v>
      </c>
      <c r="BE22" s="258" t="e">
        <f>#REF!+#REF!</f>
        <v>#REF!</v>
      </c>
      <c r="BF22" s="258" t="e">
        <f>#REF!+#REF!</f>
        <v>#REF!</v>
      </c>
      <c r="BG22" s="258" t="e">
        <f>#REF!+#REF!</f>
        <v>#REF!</v>
      </c>
      <c r="BH22" s="359"/>
      <c r="BI22" s="359"/>
      <c r="BJ22" s="359"/>
      <c r="BK22" s="359"/>
      <c r="BL22" s="359"/>
      <c r="BM22" s="359"/>
      <c r="BN22" s="359"/>
      <c r="BO22" s="359"/>
      <c r="BP22" s="359"/>
      <c r="BQ22" s="359"/>
      <c r="BR22" s="258">
        <f t="shared" si="24"/>
        <v>0</v>
      </c>
      <c r="BS22" s="258">
        <f t="shared" si="24"/>
        <v>0</v>
      </c>
      <c r="BT22" s="359"/>
      <c r="BU22" s="359"/>
      <c r="BV22" s="359"/>
      <c r="BW22" s="359"/>
      <c r="BX22" s="359"/>
      <c r="BY22" s="359"/>
      <c r="BZ22" s="359"/>
      <c r="CA22" s="359"/>
      <c r="CB22" s="359"/>
      <c r="CC22" s="359"/>
      <c r="CD22" s="258">
        <f t="shared" si="25"/>
        <v>0</v>
      </c>
      <c r="CE22" s="260">
        <f t="shared" si="25"/>
        <v>0</v>
      </c>
      <c r="CF22" s="360">
        <f t="shared" si="26"/>
        <v>0</v>
      </c>
      <c r="CG22" s="360">
        <f t="shared" si="26"/>
        <v>0</v>
      </c>
      <c r="CH22" s="360">
        <f t="shared" si="27"/>
        <v>0</v>
      </c>
      <c r="CI22" s="360">
        <f t="shared" si="27"/>
        <v>0</v>
      </c>
      <c r="CJ22" s="360">
        <f t="shared" si="27"/>
        <v>0</v>
      </c>
      <c r="CK22" s="360">
        <f t="shared" si="27"/>
        <v>0</v>
      </c>
      <c r="CL22" s="529">
        <v>2</v>
      </c>
      <c r="CM22" s="529">
        <v>39</v>
      </c>
      <c r="CN22" s="529">
        <v>2</v>
      </c>
      <c r="CO22" s="529">
        <v>47</v>
      </c>
      <c r="CP22" s="360">
        <f t="shared" si="28"/>
        <v>0</v>
      </c>
      <c r="CQ22" s="360">
        <f t="shared" si="28"/>
        <v>0</v>
      </c>
      <c r="CR22" s="517">
        <v>4</v>
      </c>
      <c r="CS22" s="517">
        <v>86</v>
      </c>
      <c r="CT22" s="360">
        <v>4</v>
      </c>
      <c r="CU22" s="360">
        <v>86</v>
      </c>
    </row>
    <row r="23" spans="1:99" s="246" customFormat="1" ht="12" customHeight="1" x14ac:dyDescent="0.2">
      <c r="A23" s="348" t="s">
        <v>248</v>
      </c>
      <c r="B23" s="526"/>
      <c r="C23" s="526"/>
      <c r="D23" s="526"/>
      <c r="E23" s="526"/>
      <c r="F23" s="361"/>
      <c r="G23" s="359"/>
      <c r="H23" s="359"/>
      <c r="I23" s="359"/>
      <c r="J23" s="359"/>
      <c r="K23" s="359"/>
      <c r="L23" s="517">
        <v>1</v>
      </c>
      <c r="M23" s="517">
        <v>12</v>
      </c>
      <c r="N23" s="517">
        <v>1</v>
      </c>
      <c r="O23" s="523">
        <v>9</v>
      </c>
      <c r="P23" s="360"/>
      <c r="Q23" s="359"/>
      <c r="R23" s="359"/>
      <c r="S23" s="359"/>
      <c r="T23" s="359"/>
      <c r="U23" s="359"/>
      <c r="V23" s="517">
        <v>1</v>
      </c>
      <c r="W23" s="517">
        <v>27</v>
      </c>
      <c r="X23" s="517">
        <v>1</v>
      </c>
      <c r="Y23" s="517">
        <v>13</v>
      </c>
      <c r="Z23" s="258">
        <f t="shared" si="21"/>
        <v>2</v>
      </c>
      <c r="AA23" s="259">
        <f t="shared" si="21"/>
        <v>40</v>
      </c>
      <c r="AB23" s="360"/>
      <c r="AC23" s="359"/>
      <c r="AD23" s="359"/>
      <c r="AE23" s="359"/>
      <c r="AF23" s="359"/>
      <c r="AG23" s="359"/>
      <c r="AH23" s="517"/>
      <c r="AI23" s="517"/>
      <c r="AJ23" s="517"/>
      <c r="AK23" s="517"/>
      <c r="AL23" s="258">
        <f t="shared" si="22"/>
        <v>0</v>
      </c>
      <c r="AM23" s="260">
        <f t="shared" si="22"/>
        <v>0</v>
      </c>
      <c r="AN23" s="258" t="e">
        <f>#REF!+#REF!</f>
        <v>#REF!</v>
      </c>
      <c r="AO23" s="259" t="e">
        <f>#REF!+#REF!</f>
        <v>#REF!</v>
      </c>
      <c r="AP23" s="360"/>
      <c r="AQ23" s="359"/>
      <c r="AR23" s="359"/>
      <c r="AS23" s="359"/>
      <c r="AT23" s="359"/>
      <c r="AU23" s="359"/>
      <c r="AV23" s="517">
        <v>1</v>
      </c>
      <c r="AW23" s="517">
        <v>16</v>
      </c>
      <c r="AX23" s="517">
        <v>1</v>
      </c>
      <c r="AY23" s="517">
        <v>7</v>
      </c>
      <c r="AZ23" s="258">
        <f t="shared" si="23"/>
        <v>2</v>
      </c>
      <c r="BA23" s="259">
        <f t="shared" si="23"/>
        <v>23</v>
      </c>
      <c r="BB23" s="258" t="e">
        <f>#REF!+#REF!</f>
        <v>#REF!</v>
      </c>
      <c r="BC23" s="259" t="e">
        <f>#REF!+#REF!</f>
        <v>#REF!</v>
      </c>
      <c r="BD23" s="258" t="e">
        <f>#REF!+#REF!</f>
        <v>#REF!</v>
      </c>
      <c r="BE23" s="258" t="e">
        <f>#REF!+#REF!</f>
        <v>#REF!</v>
      </c>
      <c r="BF23" s="258" t="e">
        <f>#REF!+#REF!</f>
        <v>#REF!</v>
      </c>
      <c r="BG23" s="258" t="e">
        <f>#REF!+#REF!</f>
        <v>#REF!</v>
      </c>
      <c r="BH23" s="359"/>
      <c r="BI23" s="359"/>
      <c r="BJ23" s="359"/>
      <c r="BK23" s="359"/>
      <c r="BL23" s="359"/>
      <c r="BM23" s="359"/>
      <c r="BN23" s="359"/>
      <c r="BO23" s="359"/>
      <c r="BP23" s="359"/>
      <c r="BQ23" s="359"/>
      <c r="BR23" s="258">
        <f t="shared" si="24"/>
        <v>0</v>
      </c>
      <c r="BS23" s="258">
        <f t="shared" si="24"/>
        <v>0</v>
      </c>
      <c r="BT23" s="359"/>
      <c r="BU23" s="359"/>
      <c r="BV23" s="359"/>
      <c r="BW23" s="359"/>
      <c r="BX23" s="359"/>
      <c r="BY23" s="359"/>
      <c r="BZ23" s="359"/>
      <c r="CA23" s="359"/>
      <c r="CB23" s="359"/>
      <c r="CC23" s="359"/>
      <c r="CD23" s="258">
        <f t="shared" si="25"/>
        <v>0</v>
      </c>
      <c r="CE23" s="260">
        <f t="shared" si="25"/>
        <v>0</v>
      </c>
      <c r="CF23" s="360">
        <f t="shared" si="26"/>
        <v>0</v>
      </c>
      <c r="CG23" s="360">
        <f t="shared" si="26"/>
        <v>0</v>
      </c>
      <c r="CH23" s="360">
        <f t="shared" si="27"/>
        <v>0</v>
      </c>
      <c r="CI23" s="360">
        <f t="shared" si="27"/>
        <v>0</v>
      </c>
      <c r="CJ23" s="360">
        <f t="shared" si="27"/>
        <v>0</v>
      </c>
      <c r="CK23" s="360">
        <f t="shared" si="27"/>
        <v>0</v>
      </c>
      <c r="CL23" s="529">
        <f t="shared" si="27"/>
        <v>3</v>
      </c>
      <c r="CM23" s="529">
        <f t="shared" si="27"/>
        <v>55</v>
      </c>
      <c r="CN23" s="529">
        <f t="shared" si="27"/>
        <v>3</v>
      </c>
      <c r="CO23" s="529">
        <f t="shared" si="27"/>
        <v>29</v>
      </c>
      <c r="CP23" s="360">
        <f t="shared" si="28"/>
        <v>0</v>
      </c>
      <c r="CQ23" s="360">
        <f t="shared" si="28"/>
        <v>0</v>
      </c>
      <c r="CR23" s="517">
        <f t="shared" si="29"/>
        <v>6</v>
      </c>
      <c r="CS23" s="517">
        <f t="shared" si="29"/>
        <v>84</v>
      </c>
      <c r="CT23" s="360">
        <f t="shared" si="30"/>
        <v>6</v>
      </c>
      <c r="CU23" s="360">
        <f t="shared" si="30"/>
        <v>84</v>
      </c>
    </row>
    <row r="24" spans="1:99" s="246" customFormat="1" ht="12" customHeight="1" x14ac:dyDescent="0.2">
      <c r="A24" s="348" t="s">
        <v>249</v>
      </c>
      <c r="B24" s="526">
        <v>2</v>
      </c>
      <c r="C24" s="526">
        <v>38</v>
      </c>
      <c r="D24" s="526">
        <v>2</v>
      </c>
      <c r="E24" s="526">
        <v>41</v>
      </c>
      <c r="F24" s="361"/>
      <c r="G24" s="359"/>
      <c r="H24" s="359"/>
      <c r="I24" s="359"/>
      <c r="J24" s="359"/>
      <c r="K24" s="359"/>
      <c r="L24" s="517"/>
      <c r="M24" s="517"/>
      <c r="N24" s="517"/>
      <c r="O24" s="523"/>
      <c r="P24" s="360"/>
      <c r="Q24" s="359"/>
      <c r="R24" s="359"/>
      <c r="S24" s="359"/>
      <c r="T24" s="359"/>
      <c r="U24" s="359"/>
      <c r="V24" s="517"/>
      <c r="W24" s="517"/>
      <c r="X24" s="517"/>
      <c r="Y24" s="517"/>
      <c r="Z24" s="258">
        <f t="shared" si="21"/>
        <v>0</v>
      </c>
      <c r="AA24" s="259">
        <f t="shared" si="21"/>
        <v>0</v>
      </c>
      <c r="AB24" s="360"/>
      <c r="AC24" s="359"/>
      <c r="AD24" s="359"/>
      <c r="AE24" s="359"/>
      <c r="AF24" s="359"/>
      <c r="AG24" s="359"/>
      <c r="AH24" s="517"/>
      <c r="AI24" s="517"/>
      <c r="AJ24" s="517"/>
      <c r="AK24" s="517"/>
      <c r="AL24" s="258">
        <f t="shared" si="22"/>
        <v>0</v>
      </c>
      <c r="AM24" s="260">
        <f t="shared" si="22"/>
        <v>0</v>
      </c>
      <c r="AN24" s="258" t="e">
        <f>#REF!+#REF!</f>
        <v>#REF!</v>
      </c>
      <c r="AO24" s="259" t="e">
        <f>#REF!+#REF!</f>
        <v>#REF!</v>
      </c>
      <c r="AP24" s="360"/>
      <c r="AQ24" s="359"/>
      <c r="AR24" s="359"/>
      <c r="AS24" s="359"/>
      <c r="AT24" s="359"/>
      <c r="AU24" s="359"/>
      <c r="AV24" s="517"/>
      <c r="AW24" s="517"/>
      <c r="AX24" s="517"/>
      <c r="AY24" s="517"/>
      <c r="AZ24" s="258">
        <f t="shared" si="23"/>
        <v>0</v>
      </c>
      <c r="BA24" s="259">
        <f t="shared" si="23"/>
        <v>0</v>
      </c>
      <c r="BB24" s="258" t="e">
        <f>#REF!+#REF!</f>
        <v>#REF!</v>
      </c>
      <c r="BC24" s="259" t="e">
        <f>#REF!+#REF!</f>
        <v>#REF!</v>
      </c>
      <c r="BD24" s="258" t="e">
        <f>#REF!+#REF!</f>
        <v>#REF!</v>
      </c>
      <c r="BE24" s="258" t="e">
        <f>#REF!+#REF!</f>
        <v>#REF!</v>
      </c>
      <c r="BF24" s="258" t="e">
        <f>#REF!+#REF!</f>
        <v>#REF!</v>
      </c>
      <c r="BG24" s="258" t="e">
        <f>#REF!+#REF!</f>
        <v>#REF!</v>
      </c>
      <c r="BH24" s="359"/>
      <c r="BI24" s="359"/>
      <c r="BJ24" s="359"/>
      <c r="BK24" s="359"/>
      <c r="BL24" s="359"/>
      <c r="BM24" s="359"/>
      <c r="BN24" s="359"/>
      <c r="BO24" s="359"/>
      <c r="BP24" s="359"/>
      <c r="BQ24" s="359"/>
      <c r="BR24" s="258">
        <f t="shared" si="24"/>
        <v>0</v>
      </c>
      <c r="BS24" s="258">
        <f t="shared" si="24"/>
        <v>0</v>
      </c>
      <c r="BT24" s="359"/>
      <c r="BU24" s="359"/>
      <c r="BV24" s="359"/>
      <c r="BW24" s="359"/>
      <c r="BX24" s="359"/>
      <c r="BY24" s="359"/>
      <c r="BZ24" s="359"/>
      <c r="CA24" s="359"/>
      <c r="CB24" s="359"/>
      <c r="CC24" s="359"/>
      <c r="CD24" s="258">
        <f t="shared" si="25"/>
        <v>0</v>
      </c>
      <c r="CE24" s="260">
        <f t="shared" si="25"/>
        <v>0</v>
      </c>
      <c r="CF24" s="360">
        <f t="shared" si="26"/>
        <v>0</v>
      </c>
      <c r="CG24" s="360">
        <f t="shared" si="26"/>
        <v>0</v>
      </c>
      <c r="CH24" s="360">
        <f t="shared" si="27"/>
        <v>0</v>
      </c>
      <c r="CI24" s="360">
        <f t="shared" si="27"/>
        <v>0</v>
      </c>
      <c r="CJ24" s="360">
        <f t="shared" si="27"/>
        <v>0</v>
      </c>
      <c r="CK24" s="360">
        <f t="shared" si="27"/>
        <v>0</v>
      </c>
      <c r="CL24" s="529">
        <v>2</v>
      </c>
      <c r="CM24" s="529">
        <v>38</v>
      </c>
      <c r="CN24" s="529">
        <v>2</v>
      </c>
      <c r="CO24" s="529">
        <v>41</v>
      </c>
      <c r="CP24" s="360">
        <f t="shared" si="28"/>
        <v>0</v>
      </c>
      <c r="CQ24" s="360">
        <f t="shared" si="28"/>
        <v>0</v>
      </c>
      <c r="CR24" s="517">
        <v>4</v>
      </c>
      <c r="CS24" s="517">
        <v>79</v>
      </c>
      <c r="CT24" s="360">
        <v>4</v>
      </c>
      <c r="CU24" s="360">
        <v>79</v>
      </c>
    </row>
    <row r="25" spans="1:99" s="246" customFormat="1" ht="12" customHeight="1" x14ac:dyDescent="0.2">
      <c r="A25" s="348" t="s">
        <v>250</v>
      </c>
      <c r="B25" s="526">
        <v>1</v>
      </c>
      <c r="C25" s="526">
        <v>28</v>
      </c>
      <c r="D25" s="526"/>
      <c r="E25" s="526"/>
      <c r="F25" s="434"/>
      <c r="G25" s="432"/>
      <c r="H25" s="432"/>
      <c r="I25" s="432"/>
      <c r="J25" s="432"/>
      <c r="K25" s="432"/>
      <c r="L25" s="517"/>
      <c r="M25" s="517"/>
      <c r="N25" s="517"/>
      <c r="O25" s="523"/>
      <c r="P25" s="433"/>
      <c r="Q25" s="432"/>
      <c r="R25" s="432"/>
      <c r="S25" s="432"/>
      <c r="T25" s="432"/>
      <c r="U25" s="432"/>
      <c r="V25" s="517"/>
      <c r="W25" s="517"/>
      <c r="X25" s="517">
        <v>1</v>
      </c>
      <c r="Y25" s="517">
        <v>24</v>
      </c>
      <c r="Z25" s="258">
        <f>V25+X25</f>
        <v>1</v>
      </c>
      <c r="AA25" s="259">
        <f>W25+Y25</f>
        <v>24</v>
      </c>
      <c r="AB25" s="433"/>
      <c r="AC25" s="432"/>
      <c r="AD25" s="432"/>
      <c r="AE25" s="432"/>
      <c r="AF25" s="432"/>
      <c r="AG25" s="432"/>
      <c r="AH25" s="517"/>
      <c r="AI25" s="517"/>
      <c r="AJ25" s="517"/>
      <c r="AK25" s="517"/>
      <c r="AL25" s="258">
        <f>AH25+AJ25</f>
        <v>0</v>
      </c>
      <c r="AM25" s="260">
        <f>AI25+AK25</f>
        <v>0</v>
      </c>
      <c r="AN25" s="258" t="e">
        <f>#REF!+#REF!</f>
        <v>#REF!</v>
      </c>
      <c r="AO25" s="259" t="e">
        <f>#REF!+#REF!</f>
        <v>#REF!</v>
      </c>
      <c r="AP25" s="433"/>
      <c r="AQ25" s="432"/>
      <c r="AR25" s="432"/>
      <c r="AS25" s="432"/>
      <c r="AT25" s="432"/>
      <c r="AU25" s="432"/>
      <c r="AV25" s="517"/>
      <c r="AW25" s="517"/>
      <c r="AX25" s="517"/>
      <c r="AY25" s="517"/>
      <c r="AZ25" s="258">
        <f>AV25+AX25</f>
        <v>0</v>
      </c>
      <c r="BA25" s="259">
        <f>AW25+AY25</f>
        <v>0</v>
      </c>
      <c r="BB25" s="258" t="e">
        <f>#REF!+#REF!</f>
        <v>#REF!</v>
      </c>
      <c r="BC25" s="259" t="e">
        <f>#REF!+#REF!</f>
        <v>#REF!</v>
      </c>
      <c r="BD25" s="258" t="e">
        <f>#REF!+#REF!</f>
        <v>#REF!</v>
      </c>
      <c r="BE25" s="258" t="e">
        <f>#REF!+#REF!</f>
        <v>#REF!</v>
      </c>
      <c r="BF25" s="258" t="e">
        <f>#REF!+#REF!</f>
        <v>#REF!</v>
      </c>
      <c r="BG25" s="258" t="e">
        <f>#REF!+#REF!</f>
        <v>#REF!</v>
      </c>
      <c r="BH25" s="432"/>
      <c r="BI25" s="432"/>
      <c r="BJ25" s="432"/>
      <c r="BK25" s="432"/>
      <c r="BL25" s="432"/>
      <c r="BM25" s="432"/>
      <c r="BN25" s="432"/>
      <c r="BO25" s="432"/>
      <c r="BP25" s="432"/>
      <c r="BQ25" s="432"/>
      <c r="BR25" s="258">
        <f>BN25+BP25</f>
        <v>0</v>
      </c>
      <c r="BS25" s="258">
        <f>BO25+BQ25</f>
        <v>0</v>
      </c>
      <c r="BT25" s="432"/>
      <c r="BU25" s="432"/>
      <c r="BV25" s="432"/>
      <c r="BW25" s="432"/>
      <c r="BX25" s="432"/>
      <c r="BY25" s="432"/>
      <c r="BZ25" s="432"/>
      <c r="CA25" s="432"/>
      <c r="CB25" s="432"/>
      <c r="CC25" s="432"/>
      <c r="CD25" s="258">
        <f>BZ25+CB25</f>
        <v>0</v>
      </c>
      <c r="CE25" s="260">
        <f>CA25+CC25</f>
        <v>0</v>
      </c>
      <c r="CF25" s="433">
        <f>F25+P25+AB25+AP25</f>
        <v>0</v>
      </c>
      <c r="CG25" s="433">
        <f>G25+Q25+AC25+AQ25</f>
        <v>0</v>
      </c>
      <c r="CH25" s="433">
        <f t="shared" si="27"/>
        <v>0</v>
      </c>
      <c r="CI25" s="433">
        <f t="shared" si="27"/>
        <v>0</v>
      </c>
      <c r="CJ25" s="433">
        <f t="shared" si="27"/>
        <v>0</v>
      </c>
      <c r="CK25" s="433">
        <f t="shared" si="27"/>
        <v>0</v>
      </c>
      <c r="CL25" s="529">
        <v>1</v>
      </c>
      <c r="CM25" s="529">
        <v>24</v>
      </c>
      <c r="CN25" s="529">
        <f t="shared" si="27"/>
        <v>1</v>
      </c>
      <c r="CO25" s="529">
        <v>28</v>
      </c>
      <c r="CP25" s="433">
        <f>SUM(CF25,CH25,CJ25)</f>
        <v>0</v>
      </c>
      <c r="CQ25" s="433">
        <f>SUM(CG25,CI25,CK25)</f>
        <v>0</v>
      </c>
      <c r="CR25" s="517">
        <f>SUM(CL25,CN25)</f>
        <v>2</v>
      </c>
      <c r="CS25" s="517">
        <f>SUM(CM25,CO25)</f>
        <v>52</v>
      </c>
      <c r="CT25" s="433">
        <f>SUM(CP25,CR25)</f>
        <v>2</v>
      </c>
      <c r="CU25" s="433">
        <f>SUM(CQ25,CS25)</f>
        <v>52</v>
      </c>
    </row>
    <row r="26" spans="1:99" s="246" customFormat="1" ht="12" customHeight="1" x14ac:dyDescent="0.2">
      <c r="A26" s="349" t="s">
        <v>251</v>
      </c>
      <c r="B26" s="526">
        <v>1</v>
      </c>
      <c r="C26" s="526">
        <v>30</v>
      </c>
      <c r="D26" s="526">
        <v>1</v>
      </c>
      <c r="E26" s="526">
        <v>18</v>
      </c>
      <c r="F26" s="361">
        <v>0</v>
      </c>
      <c r="G26" s="359">
        <v>0</v>
      </c>
      <c r="H26" s="359">
        <v>0</v>
      </c>
      <c r="I26" s="359">
        <v>0</v>
      </c>
      <c r="J26" s="359">
        <v>0</v>
      </c>
      <c r="K26" s="359">
        <v>0</v>
      </c>
      <c r="L26" s="517">
        <v>0</v>
      </c>
      <c r="M26" s="517">
        <v>0</v>
      </c>
      <c r="N26" s="517">
        <v>0</v>
      </c>
      <c r="O26" s="523">
        <v>0</v>
      </c>
      <c r="P26" s="360">
        <v>0</v>
      </c>
      <c r="Q26" s="359">
        <v>0</v>
      </c>
      <c r="R26" s="359">
        <v>0</v>
      </c>
      <c r="S26" s="359">
        <v>0</v>
      </c>
      <c r="T26" s="359">
        <v>0</v>
      </c>
      <c r="U26" s="359">
        <v>0</v>
      </c>
      <c r="V26" s="517">
        <v>0</v>
      </c>
      <c r="W26" s="517">
        <v>0</v>
      </c>
      <c r="X26" s="517">
        <v>0</v>
      </c>
      <c r="Y26" s="517">
        <v>0</v>
      </c>
      <c r="Z26" s="258">
        <f>V26+X26</f>
        <v>0</v>
      </c>
      <c r="AA26" s="259">
        <f>W26+Y26</f>
        <v>0</v>
      </c>
      <c r="AB26" s="360">
        <v>3</v>
      </c>
      <c r="AC26" s="359">
        <v>66</v>
      </c>
      <c r="AD26" s="359">
        <v>3</v>
      </c>
      <c r="AE26" s="359">
        <v>69</v>
      </c>
      <c r="AF26" s="359">
        <v>3</v>
      </c>
      <c r="AG26" s="359">
        <v>72</v>
      </c>
      <c r="AH26" s="517">
        <v>1</v>
      </c>
      <c r="AI26" s="517">
        <v>26</v>
      </c>
      <c r="AJ26" s="517">
        <v>1</v>
      </c>
      <c r="AK26" s="517">
        <v>12</v>
      </c>
      <c r="AL26" s="258">
        <f>AH26+AJ26</f>
        <v>2</v>
      </c>
      <c r="AM26" s="260">
        <f>AI26+AK26</f>
        <v>38</v>
      </c>
      <c r="AN26" s="258" t="e">
        <f>#REF!+#REF!</f>
        <v>#REF!</v>
      </c>
      <c r="AO26" s="259" t="e">
        <f>#REF!+#REF!</f>
        <v>#REF!</v>
      </c>
      <c r="AP26" s="360">
        <v>0</v>
      </c>
      <c r="AQ26" s="359">
        <v>0</v>
      </c>
      <c r="AR26" s="359">
        <v>0</v>
      </c>
      <c r="AS26" s="359">
        <v>0</v>
      </c>
      <c r="AT26" s="359">
        <v>0</v>
      </c>
      <c r="AU26" s="359">
        <v>0</v>
      </c>
      <c r="AV26" s="517">
        <v>0</v>
      </c>
      <c r="AW26" s="517">
        <v>0</v>
      </c>
      <c r="AX26" s="517">
        <v>0</v>
      </c>
      <c r="AY26" s="517">
        <v>0</v>
      </c>
      <c r="AZ26" s="258">
        <f>AV26+AX26</f>
        <v>0</v>
      </c>
      <c r="BA26" s="259">
        <f>AW26+AY26</f>
        <v>0</v>
      </c>
      <c r="BB26" s="258" t="e">
        <f>#REF!+#REF!</f>
        <v>#REF!</v>
      </c>
      <c r="BC26" s="259" t="e">
        <f>#REF!+#REF!</f>
        <v>#REF!</v>
      </c>
      <c r="BD26" s="258" t="e">
        <f>#REF!+#REF!</f>
        <v>#REF!</v>
      </c>
      <c r="BE26" s="258" t="e">
        <f>#REF!+#REF!</f>
        <v>#REF!</v>
      </c>
      <c r="BF26" s="258" t="e">
        <f>#REF!+#REF!</f>
        <v>#REF!</v>
      </c>
      <c r="BG26" s="258" t="e">
        <f>#REF!+#REF!</f>
        <v>#REF!</v>
      </c>
      <c r="BH26" s="359">
        <v>0</v>
      </c>
      <c r="BI26" s="359">
        <v>0</v>
      </c>
      <c r="BJ26" s="359">
        <v>0</v>
      </c>
      <c r="BK26" s="359">
        <v>0</v>
      </c>
      <c r="BL26" s="359">
        <v>0</v>
      </c>
      <c r="BM26" s="359">
        <v>0</v>
      </c>
      <c r="BN26" s="359">
        <v>0</v>
      </c>
      <c r="BO26" s="359">
        <v>0</v>
      </c>
      <c r="BP26" s="359">
        <v>0</v>
      </c>
      <c r="BQ26" s="359">
        <v>0</v>
      </c>
      <c r="BR26" s="258">
        <f>BN26+BP26</f>
        <v>0</v>
      </c>
      <c r="BS26" s="258">
        <f>BO26+BQ26</f>
        <v>0</v>
      </c>
      <c r="BT26" s="359">
        <v>0</v>
      </c>
      <c r="BU26" s="359">
        <v>0</v>
      </c>
      <c r="BV26" s="359">
        <v>0</v>
      </c>
      <c r="BW26" s="359">
        <v>0</v>
      </c>
      <c r="BX26" s="359">
        <v>0</v>
      </c>
      <c r="BY26" s="359">
        <v>0</v>
      </c>
      <c r="BZ26" s="359">
        <v>0</v>
      </c>
      <c r="CA26" s="359">
        <v>0</v>
      </c>
      <c r="CB26" s="359">
        <v>0</v>
      </c>
      <c r="CC26" s="359">
        <v>0</v>
      </c>
      <c r="CD26" s="258">
        <f>BZ26+CB26</f>
        <v>0</v>
      </c>
      <c r="CE26" s="260">
        <f>CA26+CC26</f>
        <v>0</v>
      </c>
      <c r="CF26" s="360">
        <f>F26+P26+AB26+AP26</f>
        <v>3</v>
      </c>
      <c r="CG26" s="360">
        <f>G26+Q26+AC26+AQ26</f>
        <v>66</v>
      </c>
      <c r="CH26" s="360">
        <f t="shared" ref="CH26:CO26" si="31">H26+R26+AD26+AR26</f>
        <v>3</v>
      </c>
      <c r="CI26" s="360">
        <f t="shared" si="31"/>
        <v>69</v>
      </c>
      <c r="CJ26" s="360">
        <f t="shared" si="31"/>
        <v>3</v>
      </c>
      <c r="CK26" s="360">
        <f t="shared" si="31"/>
        <v>72</v>
      </c>
      <c r="CL26" s="529">
        <f t="shared" si="31"/>
        <v>1</v>
      </c>
      <c r="CM26" s="529">
        <f t="shared" si="31"/>
        <v>26</v>
      </c>
      <c r="CN26" s="529">
        <f t="shared" si="31"/>
        <v>1</v>
      </c>
      <c r="CO26" s="529">
        <f t="shared" si="31"/>
        <v>12</v>
      </c>
      <c r="CP26" s="360">
        <f>SUM(CF26,CH26,CJ26)</f>
        <v>9</v>
      </c>
      <c r="CQ26" s="360">
        <f>SUM(CG26,CI26,CK26)</f>
        <v>207</v>
      </c>
      <c r="CR26" s="517">
        <v>4</v>
      </c>
      <c r="CS26" s="517">
        <v>86</v>
      </c>
      <c r="CT26" s="360">
        <f>SUM(CP26,CR26)</f>
        <v>13</v>
      </c>
      <c r="CU26" s="360">
        <f>SUM(CQ26,CS26)</f>
        <v>293</v>
      </c>
    </row>
    <row r="27" spans="1:99" s="246" customFormat="1" ht="12" customHeight="1" x14ac:dyDescent="0.2">
      <c r="A27" s="348" t="s">
        <v>252</v>
      </c>
      <c r="B27" s="526">
        <v>1</v>
      </c>
      <c r="C27" s="526">
        <v>25</v>
      </c>
      <c r="D27" s="526">
        <v>1</v>
      </c>
      <c r="E27" s="526">
        <v>20</v>
      </c>
      <c r="F27" s="331"/>
      <c r="G27" s="329"/>
      <c r="H27" s="329"/>
      <c r="I27" s="329"/>
      <c r="J27" s="329"/>
      <c r="K27" s="329"/>
      <c r="L27" s="517"/>
      <c r="M27" s="517"/>
      <c r="N27" s="517"/>
      <c r="O27" s="523"/>
      <c r="P27" s="330"/>
      <c r="Q27" s="329"/>
      <c r="R27" s="329"/>
      <c r="S27" s="329"/>
      <c r="T27" s="329"/>
      <c r="U27" s="329"/>
      <c r="V27" s="517"/>
      <c r="W27" s="517"/>
      <c r="X27" s="517"/>
      <c r="Y27" s="517"/>
      <c r="Z27" s="258"/>
      <c r="AA27" s="259"/>
      <c r="AB27" s="330"/>
      <c r="AC27" s="329"/>
      <c r="AD27" s="329"/>
      <c r="AE27" s="329"/>
      <c r="AF27" s="329"/>
      <c r="AG27" s="329"/>
      <c r="AH27" s="517"/>
      <c r="AI27" s="517"/>
      <c r="AJ27" s="517"/>
      <c r="AK27" s="517"/>
      <c r="AL27" s="258"/>
      <c r="AM27" s="260"/>
      <c r="AN27" s="258"/>
      <c r="AO27" s="259"/>
      <c r="AP27" s="330"/>
      <c r="AQ27" s="329"/>
      <c r="AR27" s="329"/>
      <c r="AS27" s="329"/>
      <c r="AT27" s="329"/>
      <c r="AU27" s="329"/>
      <c r="AV27" s="517"/>
      <c r="AW27" s="517"/>
      <c r="AX27" s="517"/>
      <c r="AY27" s="517"/>
      <c r="AZ27" s="258"/>
      <c r="BA27" s="259"/>
      <c r="BB27" s="258"/>
      <c r="BC27" s="259"/>
      <c r="BD27" s="258"/>
      <c r="BE27" s="258"/>
      <c r="BF27" s="258"/>
      <c r="BG27" s="258"/>
      <c r="BH27" s="329"/>
      <c r="BI27" s="329"/>
      <c r="BJ27" s="329"/>
      <c r="BK27" s="329"/>
      <c r="BL27" s="329"/>
      <c r="BM27" s="329"/>
      <c r="BN27" s="329"/>
      <c r="BO27" s="329"/>
      <c r="BP27" s="329"/>
      <c r="BQ27" s="329"/>
      <c r="BR27" s="258"/>
      <c r="BS27" s="258"/>
      <c r="BT27" s="329"/>
      <c r="BU27" s="329"/>
      <c r="BV27" s="329"/>
      <c r="BW27" s="329"/>
      <c r="BX27" s="329"/>
      <c r="BY27" s="329"/>
      <c r="BZ27" s="329"/>
      <c r="CA27" s="329"/>
      <c r="CB27" s="329"/>
      <c r="CC27" s="329"/>
      <c r="CD27" s="258"/>
      <c r="CE27" s="260"/>
      <c r="CF27" s="330"/>
      <c r="CG27" s="330"/>
      <c r="CH27" s="330"/>
      <c r="CI27" s="330"/>
      <c r="CJ27" s="330"/>
      <c r="CK27" s="330"/>
      <c r="CL27" s="529">
        <v>1</v>
      </c>
      <c r="CM27" s="529">
        <v>25</v>
      </c>
      <c r="CN27" s="529">
        <v>1</v>
      </c>
      <c r="CO27" s="529">
        <v>20</v>
      </c>
      <c r="CP27" s="330"/>
      <c r="CQ27" s="330"/>
      <c r="CR27" s="517">
        <v>2</v>
      </c>
      <c r="CS27" s="517">
        <v>45</v>
      </c>
      <c r="CT27" s="330">
        <v>2</v>
      </c>
      <c r="CU27" s="330">
        <v>45</v>
      </c>
    </row>
    <row r="28" spans="1:99" s="246" customFormat="1" ht="12" customHeight="1" x14ac:dyDescent="0.2">
      <c r="A28" s="348" t="s">
        <v>253</v>
      </c>
      <c r="B28" s="526">
        <v>1</v>
      </c>
      <c r="C28" s="526">
        <v>5</v>
      </c>
      <c r="D28" s="526">
        <v>1</v>
      </c>
      <c r="E28" s="526">
        <v>14</v>
      </c>
      <c r="F28" s="428"/>
      <c r="G28" s="426"/>
      <c r="H28" s="426"/>
      <c r="I28" s="426"/>
      <c r="J28" s="426"/>
      <c r="K28" s="426"/>
      <c r="L28" s="517"/>
      <c r="M28" s="517"/>
      <c r="N28" s="517"/>
      <c r="O28" s="523"/>
      <c r="P28" s="427"/>
      <c r="Q28" s="426"/>
      <c r="R28" s="426"/>
      <c r="S28" s="426"/>
      <c r="T28" s="426"/>
      <c r="U28" s="426"/>
      <c r="V28" s="517"/>
      <c r="W28" s="517"/>
      <c r="X28" s="517"/>
      <c r="Y28" s="517"/>
      <c r="Z28" s="258">
        <f>V28+X28</f>
        <v>0</v>
      </c>
      <c r="AA28" s="259">
        <f>W28+Y28</f>
        <v>0</v>
      </c>
      <c r="AB28" s="427"/>
      <c r="AC28" s="426"/>
      <c r="AD28" s="426"/>
      <c r="AE28" s="426"/>
      <c r="AF28" s="426"/>
      <c r="AG28" s="426"/>
      <c r="AH28" s="517"/>
      <c r="AI28" s="517"/>
      <c r="AJ28" s="517"/>
      <c r="AK28" s="517"/>
      <c r="AL28" s="258">
        <f>AH28+AJ28</f>
        <v>0</v>
      </c>
      <c r="AM28" s="260">
        <f>AI28+AK28</f>
        <v>0</v>
      </c>
      <c r="AN28" s="258" t="e">
        <f>#REF!+#REF!</f>
        <v>#REF!</v>
      </c>
      <c r="AO28" s="259" t="e">
        <f>#REF!+#REF!</f>
        <v>#REF!</v>
      </c>
      <c r="AP28" s="427"/>
      <c r="AQ28" s="426"/>
      <c r="AR28" s="426"/>
      <c r="AS28" s="426"/>
      <c r="AT28" s="426"/>
      <c r="AU28" s="426"/>
      <c r="AV28" s="517"/>
      <c r="AW28" s="517"/>
      <c r="AX28" s="517"/>
      <c r="AY28" s="517"/>
      <c r="AZ28" s="258">
        <f>AV28+AX28</f>
        <v>0</v>
      </c>
      <c r="BA28" s="259">
        <f>AW28+AY28</f>
        <v>0</v>
      </c>
      <c r="BB28" s="258" t="e">
        <f>#REF!+#REF!</f>
        <v>#REF!</v>
      </c>
      <c r="BC28" s="259" t="e">
        <f>#REF!+#REF!</f>
        <v>#REF!</v>
      </c>
      <c r="BD28" s="258" t="e">
        <f>#REF!+#REF!</f>
        <v>#REF!</v>
      </c>
      <c r="BE28" s="258" t="e">
        <f>#REF!+#REF!</f>
        <v>#REF!</v>
      </c>
      <c r="BF28" s="258" t="e">
        <f>#REF!+#REF!</f>
        <v>#REF!</v>
      </c>
      <c r="BG28" s="258" t="e">
        <f>#REF!+#REF!</f>
        <v>#REF!</v>
      </c>
      <c r="BH28" s="426"/>
      <c r="BI28" s="426"/>
      <c r="BJ28" s="426"/>
      <c r="BK28" s="426"/>
      <c r="BL28" s="426"/>
      <c r="BM28" s="426"/>
      <c r="BN28" s="426"/>
      <c r="BO28" s="426"/>
      <c r="BP28" s="426"/>
      <c r="BQ28" s="426"/>
      <c r="BR28" s="258">
        <f>BN28+BP28</f>
        <v>0</v>
      </c>
      <c r="BS28" s="258">
        <f>BO28+BQ28</f>
        <v>0</v>
      </c>
      <c r="BT28" s="426"/>
      <c r="BU28" s="426"/>
      <c r="BV28" s="426"/>
      <c r="BW28" s="426"/>
      <c r="BX28" s="426"/>
      <c r="BY28" s="426"/>
      <c r="BZ28" s="426"/>
      <c r="CA28" s="426"/>
      <c r="CB28" s="426"/>
      <c r="CC28" s="426"/>
      <c r="CD28" s="258">
        <f>BZ28+CB28</f>
        <v>0</v>
      </c>
      <c r="CE28" s="260">
        <f>CA28+CC28</f>
        <v>0</v>
      </c>
      <c r="CF28" s="427">
        <f>F28+P28+AB28+AP28</f>
        <v>0</v>
      </c>
      <c r="CG28" s="427">
        <f>G28+Q28+AC28+AQ28</f>
        <v>0</v>
      </c>
      <c r="CH28" s="427">
        <f t="shared" ref="CH28:CO29" si="32">H28+R28+AD28+AR28</f>
        <v>0</v>
      </c>
      <c r="CI28" s="427">
        <f t="shared" si="32"/>
        <v>0</v>
      </c>
      <c r="CJ28" s="427">
        <f t="shared" si="32"/>
        <v>0</v>
      </c>
      <c r="CK28" s="427">
        <f t="shared" si="32"/>
        <v>0</v>
      </c>
      <c r="CL28" s="529">
        <v>1</v>
      </c>
      <c r="CM28" s="529">
        <v>5</v>
      </c>
      <c r="CN28" s="529">
        <v>1</v>
      </c>
      <c r="CO28" s="529">
        <v>14</v>
      </c>
      <c r="CP28" s="427">
        <f>SUM(CF28,CH28,CJ28)</f>
        <v>0</v>
      </c>
      <c r="CQ28" s="427">
        <f>SUM(CG28,CI28,CK28)</f>
        <v>0</v>
      </c>
      <c r="CR28" s="517">
        <f>SUM(CL28,CN28)</f>
        <v>2</v>
      </c>
      <c r="CS28" s="517">
        <f>SUM(CM28,CO28)</f>
        <v>19</v>
      </c>
      <c r="CT28" s="427">
        <f>SUM(CP28,CR28)</f>
        <v>2</v>
      </c>
      <c r="CU28" s="427">
        <f>SUM(CQ28,CS28)</f>
        <v>19</v>
      </c>
    </row>
    <row r="29" spans="1:99" s="246" customFormat="1" ht="12" customHeight="1" x14ac:dyDescent="0.2">
      <c r="A29" s="349" t="s">
        <v>254</v>
      </c>
      <c r="B29" s="526">
        <v>0</v>
      </c>
      <c r="C29" s="526"/>
      <c r="D29" s="526"/>
      <c r="E29" s="526"/>
      <c r="F29" s="428"/>
      <c r="G29" s="426"/>
      <c r="H29" s="426"/>
      <c r="I29" s="426"/>
      <c r="J29" s="426"/>
      <c r="K29" s="426"/>
      <c r="L29" s="517"/>
      <c r="M29" s="517"/>
      <c r="N29" s="517"/>
      <c r="O29" s="523"/>
      <c r="P29" s="427"/>
      <c r="Q29" s="426"/>
      <c r="R29" s="426"/>
      <c r="S29" s="426"/>
      <c r="T29" s="426"/>
      <c r="U29" s="426"/>
      <c r="V29" s="517"/>
      <c r="W29" s="517"/>
      <c r="X29" s="517"/>
      <c r="Y29" s="517"/>
      <c r="Z29" s="258">
        <f>V29+X29</f>
        <v>0</v>
      </c>
      <c r="AA29" s="259">
        <f>W29+Y29</f>
        <v>0</v>
      </c>
      <c r="AB29" s="427"/>
      <c r="AC29" s="426"/>
      <c r="AD29" s="426"/>
      <c r="AE29" s="426"/>
      <c r="AF29" s="426"/>
      <c r="AG29" s="426"/>
      <c r="AH29" s="517"/>
      <c r="AI29" s="517"/>
      <c r="AJ29" s="517"/>
      <c r="AK29" s="517"/>
      <c r="AL29" s="258">
        <f>AH29+AJ29</f>
        <v>0</v>
      </c>
      <c r="AM29" s="260">
        <f>AI29+AK29</f>
        <v>0</v>
      </c>
      <c r="AN29" s="258" t="e">
        <f>#REF!+#REF!</f>
        <v>#REF!</v>
      </c>
      <c r="AO29" s="259" t="e">
        <f>#REF!+#REF!</f>
        <v>#REF!</v>
      </c>
      <c r="AP29" s="427"/>
      <c r="AQ29" s="426"/>
      <c r="AR29" s="426"/>
      <c r="AS29" s="426"/>
      <c r="AT29" s="426"/>
      <c r="AU29" s="426"/>
      <c r="AV29" s="517"/>
      <c r="AW29" s="517"/>
      <c r="AX29" s="517"/>
      <c r="AY29" s="517"/>
      <c r="AZ29" s="258">
        <f>AV29+AX29</f>
        <v>0</v>
      </c>
      <c r="BA29" s="259">
        <f>AW29+AY29</f>
        <v>0</v>
      </c>
      <c r="BB29" s="258" t="e">
        <f>#REF!+#REF!</f>
        <v>#REF!</v>
      </c>
      <c r="BC29" s="259" t="e">
        <f>#REF!+#REF!</f>
        <v>#REF!</v>
      </c>
      <c r="BD29" s="258" t="e">
        <f>#REF!+#REF!</f>
        <v>#REF!</v>
      </c>
      <c r="BE29" s="258" t="e">
        <f>#REF!+#REF!</f>
        <v>#REF!</v>
      </c>
      <c r="BF29" s="258" t="e">
        <f>#REF!+#REF!</f>
        <v>#REF!</v>
      </c>
      <c r="BG29" s="258" t="e">
        <f>#REF!+#REF!</f>
        <v>#REF!</v>
      </c>
      <c r="BH29" s="426"/>
      <c r="BI29" s="426"/>
      <c r="BJ29" s="426"/>
      <c r="BK29" s="426"/>
      <c r="BL29" s="426"/>
      <c r="BM29" s="426"/>
      <c r="BN29" s="426"/>
      <c r="BO29" s="426"/>
      <c r="BP29" s="426"/>
      <c r="BQ29" s="426"/>
      <c r="BR29" s="258">
        <f>BN29+BP29</f>
        <v>0</v>
      </c>
      <c r="BS29" s="258">
        <f>BO29+BQ29</f>
        <v>0</v>
      </c>
      <c r="BT29" s="426"/>
      <c r="BU29" s="426"/>
      <c r="BV29" s="426"/>
      <c r="BW29" s="426"/>
      <c r="BX29" s="426"/>
      <c r="BY29" s="426"/>
      <c r="BZ29" s="426"/>
      <c r="CA29" s="426"/>
      <c r="CB29" s="426"/>
      <c r="CC29" s="426"/>
      <c r="CD29" s="258">
        <f>BZ29+CB29</f>
        <v>0</v>
      </c>
      <c r="CE29" s="260">
        <f>CA29+CC29</f>
        <v>0</v>
      </c>
      <c r="CF29" s="427">
        <f>F29+P29+AB29+AP29</f>
        <v>0</v>
      </c>
      <c r="CG29" s="427">
        <f>G29+Q29+AC29+AQ29</f>
        <v>0</v>
      </c>
      <c r="CH29" s="427">
        <f t="shared" si="32"/>
        <v>0</v>
      </c>
      <c r="CI29" s="427">
        <f t="shared" si="32"/>
        <v>0</v>
      </c>
      <c r="CJ29" s="427">
        <f t="shared" si="32"/>
        <v>0</v>
      </c>
      <c r="CK29" s="427">
        <f t="shared" si="32"/>
        <v>0</v>
      </c>
      <c r="CL29" s="529">
        <f t="shared" si="32"/>
        <v>0</v>
      </c>
      <c r="CM29" s="529">
        <f t="shared" si="32"/>
        <v>0</v>
      </c>
      <c r="CN29" s="529">
        <f t="shared" si="32"/>
        <v>0</v>
      </c>
      <c r="CO29" s="529">
        <f t="shared" si="32"/>
        <v>0</v>
      </c>
      <c r="CP29" s="427">
        <f>SUM(CF29,CH29,CJ29)</f>
        <v>0</v>
      </c>
      <c r="CQ29" s="427">
        <f>SUM(CG29,CI29,CK29)</f>
        <v>0</v>
      </c>
      <c r="CR29" s="517">
        <f>SUM(CL29,CN29)</f>
        <v>0</v>
      </c>
      <c r="CS29" s="517">
        <f>SUM(CM29,CO29)</f>
        <v>0</v>
      </c>
      <c r="CT29" s="427">
        <f>SUM(CP29,CR29)</f>
        <v>0</v>
      </c>
      <c r="CU29" s="427">
        <f>SUM(CQ29,CS29)</f>
        <v>0</v>
      </c>
    </row>
    <row r="30" spans="1:99" s="246" customFormat="1" ht="12" customHeight="1" x14ac:dyDescent="0.2">
      <c r="A30" s="349" t="s">
        <v>255</v>
      </c>
      <c r="B30" s="526"/>
      <c r="C30" s="526"/>
      <c r="D30" s="526"/>
      <c r="E30" s="526"/>
      <c r="F30" s="331"/>
      <c r="G30" s="329"/>
      <c r="H30" s="329"/>
      <c r="I30" s="329"/>
      <c r="J30" s="329"/>
      <c r="K30" s="329"/>
      <c r="L30" s="517"/>
      <c r="M30" s="517"/>
      <c r="N30" s="517"/>
      <c r="O30" s="523"/>
      <c r="P30" s="330"/>
      <c r="Q30" s="329"/>
      <c r="R30" s="329"/>
      <c r="S30" s="329"/>
      <c r="T30" s="329"/>
      <c r="U30" s="329"/>
      <c r="V30" s="517"/>
      <c r="W30" s="517"/>
      <c r="X30" s="517"/>
      <c r="Y30" s="517"/>
      <c r="Z30" s="258"/>
      <c r="AA30" s="259"/>
      <c r="AB30" s="330"/>
      <c r="AC30" s="329"/>
      <c r="AD30" s="329"/>
      <c r="AE30" s="329"/>
      <c r="AF30" s="329"/>
      <c r="AG30" s="329"/>
      <c r="AH30" s="517"/>
      <c r="AI30" s="517"/>
      <c r="AJ30" s="517"/>
      <c r="AK30" s="517"/>
      <c r="AL30" s="258"/>
      <c r="AM30" s="260"/>
      <c r="AN30" s="258"/>
      <c r="AO30" s="259"/>
      <c r="AP30" s="330"/>
      <c r="AQ30" s="329"/>
      <c r="AR30" s="329"/>
      <c r="AS30" s="329"/>
      <c r="AT30" s="329"/>
      <c r="AU30" s="329"/>
      <c r="AV30" s="517"/>
      <c r="AW30" s="517"/>
      <c r="AX30" s="517"/>
      <c r="AY30" s="517"/>
      <c r="AZ30" s="258"/>
      <c r="BA30" s="259"/>
      <c r="BB30" s="258"/>
      <c r="BC30" s="259"/>
      <c r="BD30" s="258"/>
      <c r="BE30" s="258"/>
      <c r="BF30" s="258"/>
      <c r="BG30" s="258"/>
      <c r="BH30" s="329"/>
      <c r="BI30" s="329"/>
      <c r="BJ30" s="329"/>
      <c r="BK30" s="329"/>
      <c r="BL30" s="329"/>
      <c r="BM30" s="329"/>
      <c r="BN30" s="329"/>
      <c r="BO30" s="329"/>
      <c r="BP30" s="329"/>
      <c r="BQ30" s="329"/>
      <c r="BR30" s="258"/>
      <c r="BS30" s="258"/>
      <c r="BT30" s="329"/>
      <c r="BU30" s="329"/>
      <c r="BV30" s="329"/>
      <c r="BW30" s="329"/>
      <c r="BX30" s="329"/>
      <c r="BY30" s="329"/>
      <c r="BZ30" s="329"/>
      <c r="CA30" s="329"/>
      <c r="CB30" s="329"/>
      <c r="CC30" s="329"/>
      <c r="CD30" s="258"/>
      <c r="CE30" s="260"/>
      <c r="CF30" s="330"/>
      <c r="CG30" s="330"/>
      <c r="CH30" s="330"/>
      <c r="CI30" s="330"/>
      <c r="CJ30" s="330"/>
      <c r="CK30" s="330"/>
      <c r="CL30" s="529"/>
      <c r="CM30" s="529"/>
      <c r="CN30" s="529"/>
      <c r="CO30" s="529"/>
      <c r="CP30" s="330"/>
      <c r="CQ30" s="330"/>
      <c r="CR30" s="517"/>
      <c r="CS30" s="517"/>
      <c r="CT30" s="330"/>
      <c r="CU30" s="330"/>
    </row>
    <row r="31" spans="1:99" s="246" customFormat="1" ht="12" customHeight="1" x14ac:dyDescent="0.2">
      <c r="A31" s="348" t="s">
        <v>256</v>
      </c>
      <c r="B31" s="526"/>
      <c r="C31" s="526"/>
      <c r="D31" s="526"/>
      <c r="E31" s="526"/>
      <c r="F31" s="428"/>
      <c r="G31" s="426"/>
      <c r="H31" s="426"/>
      <c r="I31" s="426"/>
      <c r="J31" s="426"/>
      <c r="K31" s="426"/>
      <c r="L31" s="517">
        <v>1</v>
      </c>
      <c r="M31" s="517">
        <v>7</v>
      </c>
      <c r="N31" s="517">
        <v>1</v>
      </c>
      <c r="O31" s="523">
        <v>8</v>
      </c>
      <c r="P31" s="427"/>
      <c r="Q31" s="426"/>
      <c r="R31" s="426"/>
      <c r="S31" s="426"/>
      <c r="T31" s="426"/>
      <c r="U31" s="426"/>
      <c r="V31" s="517">
        <v>2</v>
      </c>
      <c r="W31" s="517">
        <v>18</v>
      </c>
      <c r="X31" s="517">
        <v>2</v>
      </c>
      <c r="Y31" s="517">
        <v>21</v>
      </c>
      <c r="Z31" s="258">
        <f>V31+X31</f>
        <v>4</v>
      </c>
      <c r="AA31" s="259">
        <f>W31+Y31</f>
        <v>39</v>
      </c>
      <c r="AB31" s="427"/>
      <c r="AC31" s="426"/>
      <c r="AD31" s="426"/>
      <c r="AE31" s="426"/>
      <c r="AF31" s="426"/>
      <c r="AG31" s="426"/>
      <c r="AH31" s="517"/>
      <c r="AI31" s="517"/>
      <c r="AJ31" s="517"/>
      <c r="AK31" s="517"/>
      <c r="AL31" s="258">
        <f>AH31+AJ31</f>
        <v>0</v>
      </c>
      <c r="AM31" s="260">
        <f>AI31+AK31</f>
        <v>0</v>
      </c>
      <c r="AN31" s="258" t="e">
        <f>#REF!+#REF!</f>
        <v>#REF!</v>
      </c>
      <c r="AO31" s="259" t="e">
        <f>#REF!+#REF!</f>
        <v>#REF!</v>
      </c>
      <c r="AP31" s="427"/>
      <c r="AQ31" s="426"/>
      <c r="AR31" s="426"/>
      <c r="AS31" s="426"/>
      <c r="AT31" s="426"/>
      <c r="AU31" s="426"/>
      <c r="AV31" s="517">
        <v>1</v>
      </c>
      <c r="AW31" s="517">
        <v>7</v>
      </c>
      <c r="AX31" s="517">
        <v>1</v>
      </c>
      <c r="AY31" s="517">
        <v>8</v>
      </c>
      <c r="AZ31" s="258">
        <f>AV31+AX31</f>
        <v>2</v>
      </c>
      <c r="BA31" s="259">
        <f>AW31+AY31</f>
        <v>15</v>
      </c>
      <c r="BB31" s="258" t="e">
        <f>#REF!+#REF!</f>
        <v>#REF!</v>
      </c>
      <c r="BC31" s="259" t="e">
        <f>#REF!+#REF!</f>
        <v>#REF!</v>
      </c>
      <c r="BD31" s="258" t="e">
        <f>#REF!+#REF!</f>
        <v>#REF!</v>
      </c>
      <c r="BE31" s="258" t="e">
        <f>#REF!+#REF!</f>
        <v>#REF!</v>
      </c>
      <c r="BF31" s="258" t="e">
        <f>#REF!+#REF!</f>
        <v>#REF!</v>
      </c>
      <c r="BG31" s="258" t="e">
        <f>#REF!+#REF!</f>
        <v>#REF!</v>
      </c>
      <c r="BH31" s="426"/>
      <c r="BI31" s="426"/>
      <c r="BJ31" s="426"/>
      <c r="BK31" s="426"/>
      <c r="BL31" s="426"/>
      <c r="BM31" s="426"/>
      <c r="BN31" s="426"/>
      <c r="BO31" s="426"/>
      <c r="BP31" s="426"/>
      <c r="BQ31" s="426"/>
      <c r="BR31" s="258">
        <f>BN31+BP31</f>
        <v>0</v>
      </c>
      <c r="BS31" s="258">
        <f>BO31+BQ31</f>
        <v>0</v>
      </c>
      <c r="BT31" s="426"/>
      <c r="BU31" s="426"/>
      <c r="BV31" s="426"/>
      <c r="BW31" s="426"/>
      <c r="BX31" s="426"/>
      <c r="BY31" s="426"/>
      <c r="BZ31" s="426"/>
      <c r="CA31" s="426"/>
      <c r="CB31" s="426"/>
      <c r="CC31" s="426"/>
      <c r="CD31" s="258">
        <f>BZ31+CB31</f>
        <v>0</v>
      </c>
      <c r="CE31" s="260">
        <f>CA31+CC31</f>
        <v>0</v>
      </c>
      <c r="CF31" s="427">
        <f>F31+P31+AB31+AP31</f>
        <v>0</v>
      </c>
      <c r="CG31" s="427">
        <f>G31+Q31+AC31+AQ31</f>
        <v>0</v>
      </c>
      <c r="CH31" s="427">
        <f t="shared" ref="CH31:CO32" si="33">H31+R31+AD31+AR31</f>
        <v>0</v>
      </c>
      <c r="CI31" s="427">
        <f t="shared" si="33"/>
        <v>0</v>
      </c>
      <c r="CJ31" s="427">
        <f t="shared" si="33"/>
        <v>0</v>
      </c>
      <c r="CK31" s="427">
        <f t="shared" si="33"/>
        <v>0</v>
      </c>
      <c r="CL31" s="529">
        <f t="shared" si="33"/>
        <v>4</v>
      </c>
      <c r="CM31" s="529">
        <f t="shared" si="33"/>
        <v>32</v>
      </c>
      <c r="CN31" s="529">
        <f t="shared" si="33"/>
        <v>4</v>
      </c>
      <c r="CO31" s="529">
        <f t="shared" si="33"/>
        <v>37</v>
      </c>
      <c r="CP31" s="427">
        <f>SUM(CF31,CH31,CJ31)</f>
        <v>0</v>
      </c>
      <c r="CQ31" s="427">
        <f>SUM(CG31,CI31,CK31)</f>
        <v>0</v>
      </c>
      <c r="CR31" s="517">
        <f>SUM(CL31,CN31)</f>
        <v>8</v>
      </c>
      <c r="CS31" s="517">
        <f>SUM(CM31,CO31)</f>
        <v>69</v>
      </c>
      <c r="CT31" s="427">
        <f>SUM(CP31,CR31)</f>
        <v>8</v>
      </c>
      <c r="CU31" s="427">
        <f>SUM(CQ31,CS31)</f>
        <v>69</v>
      </c>
    </row>
    <row r="32" spans="1:99" s="246" customFormat="1" ht="12" customHeight="1" x14ac:dyDescent="0.2">
      <c r="A32" s="348" t="s">
        <v>257</v>
      </c>
      <c r="B32" s="526">
        <v>1</v>
      </c>
      <c r="C32" s="526">
        <v>23</v>
      </c>
      <c r="D32" s="526">
        <v>1</v>
      </c>
      <c r="E32" s="526">
        <v>12</v>
      </c>
      <c r="F32" s="431">
        <v>3</v>
      </c>
      <c r="G32" s="429"/>
      <c r="H32" s="429"/>
      <c r="I32" s="429"/>
      <c r="J32" s="429"/>
      <c r="K32" s="429"/>
      <c r="L32" s="517">
        <v>1</v>
      </c>
      <c r="M32" s="517">
        <v>13</v>
      </c>
      <c r="N32" s="517">
        <v>1</v>
      </c>
      <c r="O32" s="523">
        <v>9</v>
      </c>
      <c r="P32" s="430"/>
      <c r="Q32" s="429"/>
      <c r="R32" s="429"/>
      <c r="S32" s="429"/>
      <c r="T32" s="429"/>
      <c r="U32" s="429"/>
      <c r="V32" s="517"/>
      <c r="W32" s="517"/>
      <c r="X32" s="517"/>
      <c r="Y32" s="517"/>
      <c r="Z32" s="258">
        <f>V32+X32</f>
        <v>0</v>
      </c>
      <c r="AA32" s="259">
        <f>W32+Y32</f>
        <v>0</v>
      </c>
      <c r="AB32" s="430"/>
      <c r="AC32" s="429"/>
      <c r="AD32" s="429"/>
      <c r="AE32" s="429"/>
      <c r="AF32" s="429"/>
      <c r="AG32" s="429"/>
      <c r="AH32" s="517"/>
      <c r="AI32" s="517"/>
      <c r="AJ32" s="517"/>
      <c r="AK32" s="517"/>
      <c r="AL32" s="258">
        <f>AH32+AJ32</f>
        <v>0</v>
      </c>
      <c r="AM32" s="260">
        <f>AI32+AK32</f>
        <v>0</v>
      </c>
      <c r="AN32" s="258" t="e">
        <f>#REF!+#REF!</f>
        <v>#REF!</v>
      </c>
      <c r="AO32" s="259" t="e">
        <f>#REF!+#REF!</f>
        <v>#REF!</v>
      </c>
      <c r="AP32" s="430">
        <v>3</v>
      </c>
      <c r="AQ32" s="429">
        <v>85</v>
      </c>
      <c r="AR32" s="429">
        <v>3</v>
      </c>
      <c r="AS32" s="429">
        <v>83</v>
      </c>
      <c r="AT32" s="429">
        <v>3</v>
      </c>
      <c r="AU32" s="429">
        <v>81</v>
      </c>
      <c r="AV32" s="517">
        <v>1</v>
      </c>
      <c r="AW32" s="517">
        <v>8</v>
      </c>
      <c r="AX32" s="517">
        <v>1</v>
      </c>
      <c r="AY32" s="517">
        <v>17</v>
      </c>
      <c r="AZ32" s="258">
        <f>AV32+AX32</f>
        <v>2</v>
      </c>
      <c r="BA32" s="259">
        <f>AW32+AY32</f>
        <v>25</v>
      </c>
      <c r="BB32" s="258" t="e">
        <f>#REF!+#REF!</f>
        <v>#REF!</v>
      </c>
      <c r="BC32" s="259" t="e">
        <f>#REF!+#REF!</f>
        <v>#REF!</v>
      </c>
      <c r="BD32" s="258" t="e">
        <f>#REF!+#REF!</f>
        <v>#REF!</v>
      </c>
      <c r="BE32" s="258" t="e">
        <f>#REF!+#REF!</f>
        <v>#REF!</v>
      </c>
      <c r="BF32" s="258" t="e">
        <f>#REF!+#REF!</f>
        <v>#REF!</v>
      </c>
      <c r="BG32" s="258" t="e">
        <f>#REF!+#REF!</f>
        <v>#REF!</v>
      </c>
      <c r="BH32" s="429"/>
      <c r="BI32" s="429"/>
      <c r="BJ32" s="429"/>
      <c r="BK32" s="429"/>
      <c r="BL32" s="429"/>
      <c r="BM32" s="429"/>
      <c r="BN32" s="429"/>
      <c r="BO32" s="429"/>
      <c r="BP32" s="429"/>
      <c r="BQ32" s="429"/>
      <c r="BR32" s="258">
        <f>BN32+BP32</f>
        <v>0</v>
      </c>
      <c r="BS32" s="258">
        <f>BO32+BQ32</f>
        <v>0</v>
      </c>
      <c r="BT32" s="429"/>
      <c r="BU32" s="429"/>
      <c r="BV32" s="429"/>
      <c r="BW32" s="429"/>
      <c r="BX32" s="429"/>
      <c r="BY32" s="429"/>
      <c r="BZ32" s="429"/>
      <c r="CA32" s="429"/>
      <c r="CB32" s="429"/>
      <c r="CC32" s="429"/>
      <c r="CD32" s="258">
        <f>BZ32+CB32</f>
        <v>0</v>
      </c>
      <c r="CE32" s="260">
        <f>CA32+CC32</f>
        <v>0</v>
      </c>
      <c r="CF32" s="430">
        <f>F32+P32+AB32+AP32</f>
        <v>6</v>
      </c>
      <c r="CG32" s="430">
        <f>G32+Q32+AC32+AQ32</f>
        <v>85</v>
      </c>
      <c r="CH32" s="430">
        <f t="shared" si="33"/>
        <v>3</v>
      </c>
      <c r="CI32" s="430">
        <f t="shared" si="33"/>
        <v>83</v>
      </c>
      <c r="CJ32" s="430">
        <f t="shared" si="33"/>
        <v>3</v>
      </c>
      <c r="CK32" s="430">
        <f t="shared" si="33"/>
        <v>81</v>
      </c>
      <c r="CL32" s="529">
        <v>3</v>
      </c>
      <c r="CM32" s="529">
        <v>44</v>
      </c>
      <c r="CN32" s="529">
        <v>3</v>
      </c>
      <c r="CO32" s="529">
        <v>38</v>
      </c>
      <c r="CP32" s="430">
        <f>SUM(CF32,CH32,CJ32)</f>
        <v>12</v>
      </c>
      <c r="CQ32" s="430">
        <f>SUM(CG32,CI32,CK32)</f>
        <v>249</v>
      </c>
      <c r="CR32" s="517">
        <v>6</v>
      </c>
      <c r="CS32" s="517">
        <v>82</v>
      </c>
      <c r="CT32" s="430">
        <f>SUM(CP32,CR32)</f>
        <v>18</v>
      </c>
      <c r="CU32" s="430">
        <f>SUM(CQ32,CS32)</f>
        <v>331</v>
      </c>
    </row>
    <row r="33" spans="1:99" s="246" customFormat="1" ht="12" customHeight="1" x14ac:dyDescent="0.2">
      <c r="A33" s="348" t="s">
        <v>258</v>
      </c>
      <c r="B33" s="528"/>
      <c r="C33" s="528"/>
      <c r="D33" s="528"/>
      <c r="E33" s="528"/>
      <c r="F33" s="480"/>
      <c r="G33" s="481"/>
      <c r="H33" s="481"/>
      <c r="I33" s="481"/>
      <c r="J33" s="481"/>
      <c r="K33" s="481"/>
      <c r="L33" s="519"/>
      <c r="M33" s="519"/>
      <c r="N33" s="519"/>
      <c r="O33" s="525"/>
      <c r="P33" s="482"/>
      <c r="Q33" s="481"/>
      <c r="R33" s="481"/>
      <c r="S33" s="481"/>
      <c r="T33" s="481"/>
      <c r="U33" s="481"/>
      <c r="V33" s="519"/>
      <c r="W33" s="519"/>
      <c r="X33" s="519"/>
      <c r="Y33" s="519"/>
      <c r="Z33" s="486"/>
      <c r="AA33" s="487"/>
      <c r="AB33" s="482"/>
      <c r="AC33" s="481"/>
      <c r="AD33" s="481"/>
      <c r="AE33" s="481"/>
      <c r="AF33" s="481"/>
      <c r="AG33" s="481"/>
      <c r="AH33" s="519"/>
      <c r="AI33" s="519"/>
      <c r="AJ33" s="519"/>
      <c r="AK33" s="519"/>
      <c r="AL33" s="486"/>
      <c r="AM33" s="488"/>
      <c r="AN33" s="486"/>
      <c r="AO33" s="487"/>
      <c r="AP33" s="482"/>
      <c r="AQ33" s="481"/>
      <c r="AR33" s="481"/>
      <c r="AS33" s="481"/>
      <c r="AT33" s="481"/>
      <c r="AU33" s="481"/>
      <c r="AV33" s="519"/>
      <c r="AW33" s="519"/>
      <c r="AX33" s="519"/>
      <c r="AY33" s="519"/>
      <c r="AZ33" s="486"/>
      <c r="BA33" s="487"/>
      <c r="BB33" s="486"/>
      <c r="BC33" s="487"/>
      <c r="BD33" s="486"/>
      <c r="BE33" s="486"/>
      <c r="BF33" s="486"/>
      <c r="BG33" s="486"/>
      <c r="BH33" s="481"/>
      <c r="BI33" s="481"/>
      <c r="BJ33" s="481"/>
      <c r="BK33" s="481"/>
      <c r="BL33" s="481"/>
      <c r="BM33" s="481"/>
      <c r="BN33" s="481"/>
      <c r="BO33" s="481"/>
      <c r="BP33" s="481"/>
      <c r="BQ33" s="481"/>
      <c r="BR33" s="486"/>
      <c r="BS33" s="486"/>
      <c r="BT33" s="481"/>
      <c r="BU33" s="481"/>
      <c r="BV33" s="481"/>
      <c r="BW33" s="481"/>
      <c r="BX33" s="481"/>
      <c r="BY33" s="481"/>
      <c r="BZ33" s="481"/>
      <c r="CA33" s="481"/>
      <c r="CB33" s="481"/>
      <c r="CC33" s="481"/>
      <c r="CD33" s="486"/>
      <c r="CE33" s="488"/>
      <c r="CF33" s="482"/>
      <c r="CG33" s="482"/>
      <c r="CH33" s="482"/>
      <c r="CI33" s="482"/>
      <c r="CJ33" s="482"/>
      <c r="CK33" s="482"/>
      <c r="CL33" s="531"/>
      <c r="CM33" s="531"/>
      <c r="CN33" s="531"/>
      <c r="CO33" s="531"/>
      <c r="CP33" s="482"/>
      <c r="CQ33" s="482"/>
      <c r="CR33" s="519"/>
      <c r="CS33" s="519"/>
      <c r="CT33" s="482"/>
      <c r="CU33" s="482"/>
    </row>
    <row r="34" spans="1:99" s="246" customFormat="1" ht="12" customHeight="1" x14ac:dyDescent="0.2">
      <c r="A34" s="512" t="s">
        <v>355</v>
      </c>
      <c r="B34" s="528"/>
      <c r="C34" s="528"/>
      <c r="D34" s="528"/>
      <c r="E34" s="528"/>
      <c r="F34" s="480"/>
      <c r="G34" s="481"/>
      <c r="H34" s="481"/>
      <c r="I34" s="481"/>
      <c r="J34" s="481"/>
      <c r="K34" s="481"/>
      <c r="L34" s="519"/>
      <c r="M34" s="519"/>
      <c r="N34" s="519">
        <v>1</v>
      </c>
      <c r="O34" s="525">
        <v>18</v>
      </c>
      <c r="P34" s="482"/>
      <c r="Q34" s="481"/>
      <c r="R34" s="481"/>
      <c r="S34" s="481"/>
      <c r="T34" s="481"/>
      <c r="U34" s="481"/>
      <c r="V34" s="519">
        <v>2</v>
      </c>
      <c r="W34" s="519">
        <v>36</v>
      </c>
      <c r="X34" s="519"/>
      <c r="Y34" s="519"/>
      <c r="Z34" s="486">
        <f>V34+X34</f>
        <v>2</v>
      </c>
      <c r="AA34" s="487">
        <f>W34+Y34</f>
        <v>36</v>
      </c>
      <c r="AB34" s="482"/>
      <c r="AC34" s="481"/>
      <c r="AD34" s="481"/>
      <c r="AE34" s="481"/>
      <c r="AF34" s="481"/>
      <c r="AG34" s="481"/>
      <c r="AH34" s="519"/>
      <c r="AI34" s="519"/>
      <c r="AJ34" s="519">
        <v>1</v>
      </c>
      <c r="AK34" s="519">
        <v>32</v>
      </c>
      <c r="AL34" s="486">
        <f>AH34+AJ34</f>
        <v>1</v>
      </c>
      <c r="AM34" s="488">
        <f>AI34+AK34</f>
        <v>32</v>
      </c>
      <c r="AN34" s="486" t="e">
        <f>#REF!+#REF!</f>
        <v>#REF!</v>
      </c>
      <c r="AO34" s="487" t="e">
        <f>#REF!+#REF!</f>
        <v>#REF!</v>
      </c>
      <c r="AP34" s="482"/>
      <c r="AQ34" s="481"/>
      <c r="AR34" s="481"/>
      <c r="AS34" s="481"/>
      <c r="AT34" s="481"/>
      <c r="AU34" s="481"/>
      <c r="AV34" s="519">
        <v>1</v>
      </c>
      <c r="AW34" s="519">
        <v>21</v>
      </c>
      <c r="AX34" s="519">
        <v>1</v>
      </c>
      <c r="AY34" s="519">
        <v>19</v>
      </c>
      <c r="AZ34" s="486">
        <f>AV34+AX34</f>
        <v>2</v>
      </c>
      <c r="BA34" s="487">
        <f>AW34+AY34</f>
        <v>40</v>
      </c>
      <c r="BB34" s="486" t="e">
        <f>#REF!+#REF!</f>
        <v>#REF!</v>
      </c>
      <c r="BC34" s="487" t="e">
        <f>#REF!+#REF!</f>
        <v>#REF!</v>
      </c>
      <c r="BD34" s="486" t="e">
        <f>#REF!+#REF!</f>
        <v>#REF!</v>
      </c>
      <c r="BE34" s="486" t="e">
        <f>#REF!+#REF!</f>
        <v>#REF!</v>
      </c>
      <c r="BF34" s="486" t="e">
        <f>#REF!+#REF!</f>
        <v>#REF!</v>
      </c>
      <c r="BG34" s="486" t="e">
        <f>#REF!+#REF!</f>
        <v>#REF!</v>
      </c>
      <c r="BH34" s="481"/>
      <c r="BI34" s="481"/>
      <c r="BJ34" s="481"/>
      <c r="BK34" s="481"/>
      <c r="BL34" s="481"/>
      <c r="BM34" s="481"/>
      <c r="BN34" s="481"/>
      <c r="BO34" s="481"/>
      <c r="BP34" s="481"/>
      <c r="BQ34" s="481"/>
      <c r="BR34" s="486">
        <f>BN34+BP34</f>
        <v>0</v>
      </c>
      <c r="BS34" s="486">
        <f>BO34+BQ34</f>
        <v>0</v>
      </c>
      <c r="BT34" s="481"/>
      <c r="BU34" s="481"/>
      <c r="BV34" s="481"/>
      <c r="BW34" s="481"/>
      <c r="BX34" s="481"/>
      <c r="BY34" s="481"/>
      <c r="BZ34" s="481"/>
      <c r="CA34" s="481"/>
      <c r="CB34" s="481"/>
      <c r="CC34" s="481"/>
      <c r="CD34" s="486">
        <f>BZ34+CB34</f>
        <v>0</v>
      </c>
      <c r="CE34" s="488">
        <f>CA34+CC34</f>
        <v>0</v>
      </c>
      <c r="CF34" s="482">
        <f>F34+P34+AB34+AP34</f>
        <v>0</v>
      </c>
      <c r="CG34" s="482">
        <f>G34+Q34+AC34+AQ34</f>
        <v>0</v>
      </c>
      <c r="CH34" s="482">
        <f t="shared" ref="CH34:CO34" si="34">H34+R34+AD34+AR34</f>
        <v>0</v>
      </c>
      <c r="CI34" s="482">
        <f t="shared" si="34"/>
        <v>0</v>
      </c>
      <c r="CJ34" s="482">
        <f t="shared" si="34"/>
        <v>0</v>
      </c>
      <c r="CK34" s="482">
        <f t="shared" si="34"/>
        <v>0</v>
      </c>
      <c r="CL34" s="531">
        <f t="shared" si="34"/>
        <v>3</v>
      </c>
      <c r="CM34" s="531">
        <f t="shared" si="34"/>
        <v>57</v>
      </c>
      <c r="CN34" s="531">
        <f t="shared" si="34"/>
        <v>3</v>
      </c>
      <c r="CO34" s="531">
        <f t="shared" si="34"/>
        <v>69</v>
      </c>
      <c r="CP34" s="482">
        <f>SUM(CF34,CH34,CJ34)</f>
        <v>0</v>
      </c>
      <c r="CQ34" s="482">
        <f>SUM(CG34,CI34,CK34)</f>
        <v>0</v>
      </c>
      <c r="CR34" s="519">
        <f>SUM(CL34,CN34)</f>
        <v>6</v>
      </c>
      <c r="CS34" s="519">
        <f>SUM(CM34,CO34)</f>
        <v>126</v>
      </c>
      <c r="CT34" s="482">
        <f>SUM(CP34,CR34)</f>
        <v>6</v>
      </c>
      <c r="CU34" s="482">
        <f>SUM(CQ34,CS34)</f>
        <v>126</v>
      </c>
    </row>
    <row r="35" spans="1:99" s="246" customFormat="1" ht="12" customHeight="1" x14ac:dyDescent="0.2">
      <c r="A35" s="350" t="s">
        <v>259</v>
      </c>
      <c r="B35" s="528"/>
      <c r="C35" s="528"/>
      <c r="D35" s="528"/>
      <c r="E35" s="528"/>
      <c r="F35" s="480"/>
      <c r="G35" s="481"/>
      <c r="H35" s="481"/>
      <c r="I35" s="481"/>
      <c r="J35" s="481"/>
      <c r="K35" s="481"/>
      <c r="L35" s="519">
        <v>1</v>
      </c>
      <c r="M35" s="519">
        <v>13</v>
      </c>
      <c r="N35" s="519">
        <v>1</v>
      </c>
      <c r="O35" s="525">
        <v>15</v>
      </c>
      <c r="P35" s="482"/>
      <c r="Q35" s="481"/>
      <c r="R35" s="481"/>
      <c r="S35" s="481"/>
      <c r="T35" s="481"/>
      <c r="U35" s="481"/>
      <c r="V35" s="519">
        <v>1</v>
      </c>
      <c r="W35" s="519">
        <v>24</v>
      </c>
      <c r="X35" s="519">
        <v>1</v>
      </c>
      <c r="Y35" s="519">
        <v>17</v>
      </c>
      <c r="Z35" s="486">
        <f t="shared" ref="Z35:AA46" si="35">V35+X35</f>
        <v>2</v>
      </c>
      <c r="AA35" s="487">
        <f t="shared" si="35"/>
        <v>41</v>
      </c>
      <c r="AB35" s="482"/>
      <c r="AC35" s="481"/>
      <c r="AD35" s="481"/>
      <c r="AE35" s="481"/>
      <c r="AF35" s="481"/>
      <c r="AG35" s="481"/>
      <c r="AH35" s="519"/>
      <c r="AI35" s="519"/>
      <c r="AJ35" s="519"/>
      <c r="AK35" s="519"/>
      <c r="AL35" s="486">
        <f t="shared" ref="AL35:AM46" si="36">AH35+AJ35</f>
        <v>0</v>
      </c>
      <c r="AM35" s="488">
        <f t="shared" si="36"/>
        <v>0</v>
      </c>
      <c r="AN35" s="486" t="e">
        <f>#REF!+#REF!</f>
        <v>#REF!</v>
      </c>
      <c r="AO35" s="487" t="e">
        <f>#REF!+#REF!</f>
        <v>#REF!</v>
      </c>
      <c r="AP35" s="482"/>
      <c r="AQ35" s="481"/>
      <c r="AR35" s="481"/>
      <c r="AS35" s="481"/>
      <c r="AT35" s="481"/>
      <c r="AU35" s="481"/>
      <c r="AV35" s="519"/>
      <c r="AW35" s="519"/>
      <c r="AX35" s="519"/>
      <c r="AY35" s="519"/>
      <c r="AZ35" s="486">
        <f t="shared" ref="AZ35:BA46" si="37">AV35+AX35</f>
        <v>0</v>
      </c>
      <c r="BA35" s="487">
        <f t="shared" si="37"/>
        <v>0</v>
      </c>
      <c r="BB35" s="486" t="e">
        <f>#REF!+#REF!</f>
        <v>#REF!</v>
      </c>
      <c r="BC35" s="487" t="e">
        <f>#REF!+#REF!</f>
        <v>#REF!</v>
      </c>
      <c r="BD35" s="486" t="e">
        <f>#REF!+#REF!</f>
        <v>#REF!</v>
      </c>
      <c r="BE35" s="486" t="e">
        <f>#REF!+#REF!</f>
        <v>#REF!</v>
      </c>
      <c r="BF35" s="486" t="e">
        <f>#REF!+#REF!</f>
        <v>#REF!</v>
      </c>
      <c r="BG35" s="486" t="e">
        <f>#REF!+#REF!</f>
        <v>#REF!</v>
      </c>
      <c r="BH35" s="481"/>
      <c r="BI35" s="481"/>
      <c r="BJ35" s="481"/>
      <c r="BK35" s="481"/>
      <c r="BL35" s="481"/>
      <c r="BM35" s="481"/>
      <c r="BN35" s="481"/>
      <c r="BO35" s="481"/>
      <c r="BP35" s="481"/>
      <c r="BQ35" s="481"/>
      <c r="BR35" s="486">
        <f t="shared" ref="BR35:BS46" si="38">BN35+BP35</f>
        <v>0</v>
      </c>
      <c r="BS35" s="486">
        <f t="shared" si="38"/>
        <v>0</v>
      </c>
      <c r="BT35" s="481"/>
      <c r="BU35" s="481"/>
      <c r="BV35" s="481"/>
      <c r="BW35" s="481"/>
      <c r="BX35" s="481"/>
      <c r="BY35" s="481"/>
      <c r="BZ35" s="481"/>
      <c r="CA35" s="481"/>
      <c r="CB35" s="481"/>
      <c r="CC35" s="481"/>
      <c r="CD35" s="486">
        <f t="shared" ref="CD35:CE49" si="39">BZ35+CB35</f>
        <v>0</v>
      </c>
      <c r="CE35" s="488">
        <f t="shared" si="39"/>
        <v>0</v>
      </c>
      <c r="CF35" s="482">
        <f t="shared" ref="CF35:CO40" si="40">F35+P35+AB35+AP35</f>
        <v>0</v>
      </c>
      <c r="CG35" s="482">
        <f t="shared" si="40"/>
        <v>0</v>
      </c>
      <c r="CH35" s="482">
        <f t="shared" si="40"/>
        <v>0</v>
      </c>
      <c r="CI35" s="482">
        <f t="shared" si="40"/>
        <v>0</v>
      </c>
      <c r="CJ35" s="482">
        <f t="shared" si="40"/>
        <v>0</v>
      </c>
      <c r="CK35" s="482">
        <f t="shared" si="40"/>
        <v>0</v>
      </c>
      <c r="CL35" s="531">
        <f t="shared" si="40"/>
        <v>2</v>
      </c>
      <c r="CM35" s="531">
        <f t="shared" si="40"/>
        <v>37</v>
      </c>
      <c r="CN35" s="531">
        <f t="shared" si="40"/>
        <v>2</v>
      </c>
      <c r="CO35" s="531">
        <f t="shared" si="40"/>
        <v>32</v>
      </c>
      <c r="CP35" s="482">
        <f>SUM(CF35,CH35,CJ35)</f>
        <v>0</v>
      </c>
      <c r="CQ35" s="482">
        <f>SUM(CG35,CI35,CK35)</f>
        <v>0</v>
      </c>
      <c r="CR35" s="519">
        <f t="shared" ref="CR35:CS49" si="41">SUM(CL35,CN35)</f>
        <v>4</v>
      </c>
      <c r="CS35" s="519">
        <f t="shared" si="41"/>
        <v>69</v>
      </c>
      <c r="CT35" s="482">
        <f t="shared" ref="CT35:CU43" si="42">SUM(CP35,CR35)</f>
        <v>4</v>
      </c>
      <c r="CU35" s="482">
        <f t="shared" si="42"/>
        <v>69</v>
      </c>
    </row>
    <row r="36" spans="1:99" s="246" customFormat="1" ht="12" customHeight="1" x14ac:dyDescent="0.2">
      <c r="A36" s="351" t="s">
        <v>260</v>
      </c>
      <c r="B36" s="528">
        <v>1</v>
      </c>
      <c r="C36" s="528">
        <v>17</v>
      </c>
      <c r="D36" s="528">
        <v>1</v>
      </c>
      <c r="E36" s="528">
        <v>28</v>
      </c>
      <c r="F36" s="480"/>
      <c r="G36" s="481"/>
      <c r="H36" s="481"/>
      <c r="I36" s="481"/>
      <c r="J36" s="481"/>
      <c r="K36" s="481"/>
      <c r="L36" s="519"/>
      <c r="M36" s="519"/>
      <c r="N36" s="519"/>
      <c r="O36" s="525"/>
      <c r="P36" s="482"/>
      <c r="Q36" s="481"/>
      <c r="R36" s="481"/>
      <c r="S36" s="481"/>
      <c r="T36" s="481"/>
      <c r="U36" s="481"/>
      <c r="V36" s="519"/>
      <c r="W36" s="519"/>
      <c r="X36" s="519"/>
      <c r="Y36" s="519"/>
      <c r="Z36" s="486">
        <f t="shared" si="35"/>
        <v>0</v>
      </c>
      <c r="AA36" s="487">
        <f t="shared" si="35"/>
        <v>0</v>
      </c>
      <c r="AB36" s="482"/>
      <c r="AC36" s="481"/>
      <c r="AD36" s="481"/>
      <c r="AE36" s="481"/>
      <c r="AF36" s="481"/>
      <c r="AG36" s="481"/>
      <c r="AH36" s="519"/>
      <c r="AI36" s="519"/>
      <c r="AJ36" s="519"/>
      <c r="AK36" s="519"/>
      <c r="AL36" s="486">
        <f t="shared" si="36"/>
        <v>0</v>
      </c>
      <c r="AM36" s="488">
        <f t="shared" si="36"/>
        <v>0</v>
      </c>
      <c r="AN36" s="486" t="e">
        <f>#REF!+#REF!</f>
        <v>#REF!</v>
      </c>
      <c r="AO36" s="487" t="e">
        <f>#REF!+#REF!</f>
        <v>#REF!</v>
      </c>
      <c r="AP36" s="482"/>
      <c r="AQ36" s="481"/>
      <c r="AR36" s="481"/>
      <c r="AS36" s="481"/>
      <c r="AT36" s="481"/>
      <c r="AU36" s="481"/>
      <c r="AV36" s="519"/>
      <c r="AW36" s="519"/>
      <c r="AX36" s="519"/>
      <c r="AY36" s="519"/>
      <c r="AZ36" s="486">
        <f t="shared" si="37"/>
        <v>0</v>
      </c>
      <c r="BA36" s="487">
        <f t="shared" si="37"/>
        <v>0</v>
      </c>
      <c r="BB36" s="486" t="e">
        <f>#REF!+#REF!</f>
        <v>#REF!</v>
      </c>
      <c r="BC36" s="487" t="e">
        <f>#REF!+#REF!</f>
        <v>#REF!</v>
      </c>
      <c r="BD36" s="486" t="e">
        <f>#REF!+#REF!</f>
        <v>#REF!</v>
      </c>
      <c r="BE36" s="486" t="e">
        <f>#REF!+#REF!</f>
        <v>#REF!</v>
      </c>
      <c r="BF36" s="486" t="e">
        <f>#REF!+#REF!</f>
        <v>#REF!</v>
      </c>
      <c r="BG36" s="486" t="e">
        <f>#REF!+#REF!</f>
        <v>#REF!</v>
      </c>
      <c r="BH36" s="481"/>
      <c r="BI36" s="481"/>
      <c r="BJ36" s="481"/>
      <c r="BK36" s="481"/>
      <c r="BL36" s="481">
        <v>1</v>
      </c>
      <c r="BM36" s="481">
        <v>18</v>
      </c>
      <c r="BN36" s="481"/>
      <c r="BO36" s="481"/>
      <c r="BP36" s="481"/>
      <c r="BQ36" s="481"/>
      <c r="BR36" s="486">
        <f t="shared" si="38"/>
        <v>0</v>
      </c>
      <c r="BS36" s="486">
        <f t="shared" si="38"/>
        <v>0</v>
      </c>
      <c r="BT36" s="481"/>
      <c r="BU36" s="481"/>
      <c r="BV36" s="481"/>
      <c r="BW36" s="481"/>
      <c r="BX36" s="481"/>
      <c r="BY36" s="481"/>
      <c r="BZ36" s="481"/>
      <c r="CA36" s="481"/>
      <c r="CB36" s="481"/>
      <c r="CC36" s="481"/>
      <c r="CD36" s="486">
        <f t="shared" si="39"/>
        <v>0</v>
      </c>
      <c r="CE36" s="488">
        <f t="shared" si="39"/>
        <v>0</v>
      </c>
      <c r="CF36" s="482">
        <f t="shared" si="40"/>
        <v>0</v>
      </c>
      <c r="CG36" s="482">
        <f t="shared" si="40"/>
        <v>0</v>
      </c>
      <c r="CH36" s="482">
        <f t="shared" si="40"/>
        <v>0</v>
      </c>
      <c r="CI36" s="482">
        <f t="shared" si="40"/>
        <v>0</v>
      </c>
      <c r="CJ36" s="482">
        <f t="shared" si="40"/>
        <v>0</v>
      </c>
      <c r="CK36" s="482">
        <f t="shared" si="40"/>
        <v>0</v>
      </c>
      <c r="CL36" s="531">
        <v>1</v>
      </c>
      <c r="CM36" s="531">
        <v>17</v>
      </c>
      <c r="CN36" s="531">
        <v>1</v>
      </c>
      <c r="CO36" s="531">
        <v>28</v>
      </c>
      <c r="CP36" s="482">
        <v>1</v>
      </c>
      <c r="CQ36" s="482">
        <v>18</v>
      </c>
      <c r="CR36" s="519">
        <f t="shared" si="41"/>
        <v>2</v>
      </c>
      <c r="CS36" s="519">
        <f t="shared" si="41"/>
        <v>45</v>
      </c>
      <c r="CT36" s="482">
        <f t="shared" si="42"/>
        <v>3</v>
      </c>
      <c r="CU36" s="482">
        <f t="shared" si="42"/>
        <v>63</v>
      </c>
    </row>
    <row r="37" spans="1:99" s="246" customFormat="1" ht="12" customHeight="1" x14ac:dyDescent="0.2">
      <c r="A37" s="351" t="s">
        <v>261</v>
      </c>
      <c r="B37" s="528">
        <v>0</v>
      </c>
      <c r="C37" s="528">
        <v>0</v>
      </c>
      <c r="D37" s="528">
        <v>0</v>
      </c>
      <c r="E37" s="528">
        <v>0</v>
      </c>
      <c r="F37" s="480">
        <v>0</v>
      </c>
      <c r="G37" s="481">
        <v>0</v>
      </c>
      <c r="H37" s="481">
        <v>0</v>
      </c>
      <c r="I37" s="481">
        <v>0</v>
      </c>
      <c r="J37" s="481">
        <v>0</v>
      </c>
      <c r="K37" s="481">
        <v>0</v>
      </c>
      <c r="L37" s="519">
        <v>0</v>
      </c>
      <c r="M37" s="519">
        <v>0</v>
      </c>
      <c r="N37" s="519">
        <v>0</v>
      </c>
      <c r="O37" s="525">
        <v>0</v>
      </c>
      <c r="P37" s="482">
        <v>0</v>
      </c>
      <c r="Q37" s="481">
        <v>0</v>
      </c>
      <c r="R37" s="481">
        <v>0</v>
      </c>
      <c r="S37" s="481">
        <v>0</v>
      </c>
      <c r="T37" s="481">
        <v>0</v>
      </c>
      <c r="U37" s="481">
        <v>0</v>
      </c>
      <c r="V37" s="519">
        <v>0</v>
      </c>
      <c r="W37" s="519">
        <v>0</v>
      </c>
      <c r="X37" s="519">
        <v>0</v>
      </c>
      <c r="Y37" s="519">
        <v>0</v>
      </c>
      <c r="Z37" s="486">
        <f t="shared" si="35"/>
        <v>0</v>
      </c>
      <c r="AA37" s="487">
        <f t="shared" si="35"/>
        <v>0</v>
      </c>
      <c r="AB37" s="482">
        <v>0</v>
      </c>
      <c r="AC37" s="481">
        <v>0</v>
      </c>
      <c r="AD37" s="481">
        <v>0</v>
      </c>
      <c r="AE37" s="481">
        <v>0</v>
      </c>
      <c r="AF37" s="481">
        <v>0</v>
      </c>
      <c r="AG37" s="481">
        <v>0</v>
      </c>
      <c r="AH37" s="519">
        <v>0</v>
      </c>
      <c r="AI37" s="519">
        <v>0</v>
      </c>
      <c r="AJ37" s="519">
        <v>0</v>
      </c>
      <c r="AK37" s="519">
        <v>0</v>
      </c>
      <c r="AL37" s="486">
        <f t="shared" si="36"/>
        <v>0</v>
      </c>
      <c r="AM37" s="488">
        <f t="shared" si="36"/>
        <v>0</v>
      </c>
      <c r="AN37" s="486" t="e">
        <f>#REF!+#REF!</f>
        <v>#REF!</v>
      </c>
      <c r="AO37" s="487" t="e">
        <f>#REF!+#REF!</f>
        <v>#REF!</v>
      </c>
      <c r="AP37" s="482">
        <v>0</v>
      </c>
      <c r="AQ37" s="481">
        <v>0</v>
      </c>
      <c r="AR37" s="481">
        <v>0</v>
      </c>
      <c r="AS37" s="481">
        <v>0</v>
      </c>
      <c r="AT37" s="481">
        <v>0</v>
      </c>
      <c r="AU37" s="481">
        <v>0</v>
      </c>
      <c r="AV37" s="519">
        <v>0</v>
      </c>
      <c r="AW37" s="519">
        <v>0</v>
      </c>
      <c r="AX37" s="519">
        <v>0</v>
      </c>
      <c r="AY37" s="519">
        <v>0</v>
      </c>
      <c r="AZ37" s="486">
        <f t="shared" si="37"/>
        <v>0</v>
      </c>
      <c r="BA37" s="487">
        <f t="shared" si="37"/>
        <v>0</v>
      </c>
      <c r="BB37" s="486" t="e">
        <f>#REF!+#REF!</f>
        <v>#REF!</v>
      </c>
      <c r="BC37" s="487" t="e">
        <f>#REF!+#REF!</f>
        <v>#REF!</v>
      </c>
      <c r="BD37" s="486" t="e">
        <f>#REF!+#REF!</f>
        <v>#REF!</v>
      </c>
      <c r="BE37" s="486" t="e">
        <f>#REF!+#REF!</f>
        <v>#REF!</v>
      </c>
      <c r="BF37" s="486" t="e">
        <f>#REF!+#REF!</f>
        <v>#REF!</v>
      </c>
      <c r="BG37" s="486" t="e">
        <f>#REF!+#REF!</f>
        <v>#REF!</v>
      </c>
      <c r="BH37" s="481">
        <v>0</v>
      </c>
      <c r="BI37" s="481">
        <v>0</v>
      </c>
      <c r="BJ37" s="481">
        <v>0</v>
      </c>
      <c r="BK37" s="481">
        <v>0</v>
      </c>
      <c r="BL37" s="481">
        <v>0</v>
      </c>
      <c r="BM37" s="481">
        <v>0</v>
      </c>
      <c r="BN37" s="481">
        <v>0</v>
      </c>
      <c r="BO37" s="481">
        <v>0</v>
      </c>
      <c r="BP37" s="481">
        <v>0</v>
      </c>
      <c r="BQ37" s="481">
        <v>0</v>
      </c>
      <c r="BR37" s="486">
        <f t="shared" si="38"/>
        <v>0</v>
      </c>
      <c r="BS37" s="486">
        <f t="shared" si="38"/>
        <v>0</v>
      </c>
      <c r="BT37" s="481">
        <v>0</v>
      </c>
      <c r="BU37" s="481">
        <v>0</v>
      </c>
      <c r="BV37" s="481">
        <v>0</v>
      </c>
      <c r="BW37" s="481">
        <v>0</v>
      </c>
      <c r="BX37" s="481">
        <v>0</v>
      </c>
      <c r="BY37" s="481">
        <v>0</v>
      </c>
      <c r="BZ37" s="481">
        <v>0</v>
      </c>
      <c r="CA37" s="481">
        <v>0</v>
      </c>
      <c r="CB37" s="481">
        <v>0</v>
      </c>
      <c r="CC37" s="481">
        <v>0</v>
      </c>
      <c r="CD37" s="486">
        <f t="shared" si="39"/>
        <v>0</v>
      </c>
      <c r="CE37" s="488">
        <f t="shared" si="39"/>
        <v>0</v>
      </c>
      <c r="CF37" s="482">
        <f t="shared" si="40"/>
        <v>0</v>
      </c>
      <c r="CG37" s="482">
        <f t="shared" si="40"/>
        <v>0</v>
      </c>
      <c r="CH37" s="482">
        <f t="shared" si="40"/>
        <v>0</v>
      </c>
      <c r="CI37" s="482">
        <f t="shared" si="40"/>
        <v>0</v>
      </c>
      <c r="CJ37" s="482">
        <f t="shared" si="40"/>
        <v>0</v>
      </c>
      <c r="CK37" s="482">
        <f t="shared" si="40"/>
        <v>0</v>
      </c>
      <c r="CL37" s="531">
        <f t="shared" si="40"/>
        <v>0</v>
      </c>
      <c r="CM37" s="531">
        <f t="shared" si="40"/>
        <v>0</v>
      </c>
      <c r="CN37" s="531">
        <f t="shared" si="40"/>
        <v>0</v>
      </c>
      <c r="CO37" s="531">
        <f t="shared" si="40"/>
        <v>0</v>
      </c>
      <c r="CP37" s="482">
        <f t="shared" ref="CP37:CQ40" si="43">SUM(CF37,CH37,CJ37)</f>
        <v>0</v>
      </c>
      <c r="CQ37" s="482">
        <f t="shared" si="43"/>
        <v>0</v>
      </c>
      <c r="CR37" s="519">
        <f t="shared" si="41"/>
        <v>0</v>
      </c>
      <c r="CS37" s="519">
        <f t="shared" si="41"/>
        <v>0</v>
      </c>
      <c r="CT37" s="482">
        <f t="shared" si="42"/>
        <v>0</v>
      </c>
      <c r="CU37" s="482">
        <f t="shared" si="42"/>
        <v>0</v>
      </c>
    </row>
    <row r="38" spans="1:99" s="246" customFormat="1" ht="12" customHeight="1" x14ac:dyDescent="0.2">
      <c r="A38" s="351" t="s">
        <v>262</v>
      </c>
      <c r="B38" s="528">
        <v>1</v>
      </c>
      <c r="C38" s="528">
        <v>17</v>
      </c>
      <c r="D38" s="528">
        <v>1</v>
      </c>
      <c r="E38" s="528">
        <v>24</v>
      </c>
      <c r="F38" s="480"/>
      <c r="G38" s="481"/>
      <c r="H38" s="481"/>
      <c r="I38" s="481"/>
      <c r="J38" s="481"/>
      <c r="K38" s="481"/>
      <c r="L38" s="519"/>
      <c r="M38" s="519"/>
      <c r="N38" s="519"/>
      <c r="O38" s="525"/>
      <c r="P38" s="482"/>
      <c r="Q38" s="481"/>
      <c r="R38" s="481"/>
      <c r="S38" s="481"/>
      <c r="T38" s="481"/>
      <c r="U38" s="481"/>
      <c r="V38" s="519"/>
      <c r="W38" s="519"/>
      <c r="X38" s="519"/>
      <c r="Y38" s="519"/>
      <c r="Z38" s="486">
        <f t="shared" si="35"/>
        <v>0</v>
      </c>
      <c r="AA38" s="487">
        <f t="shared" si="35"/>
        <v>0</v>
      </c>
      <c r="AB38" s="482"/>
      <c r="AC38" s="481"/>
      <c r="AD38" s="481"/>
      <c r="AE38" s="481"/>
      <c r="AF38" s="481"/>
      <c r="AG38" s="481"/>
      <c r="AH38" s="519">
        <v>1</v>
      </c>
      <c r="AI38" s="519">
        <v>26</v>
      </c>
      <c r="AJ38" s="519">
        <v>1</v>
      </c>
      <c r="AK38" s="519">
        <v>27</v>
      </c>
      <c r="AL38" s="486">
        <f t="shared" si="36"/>
        <v>2</v>
      </c>
      <c r="AM38" s="488">
        <f t="shared" si="36"/>
        <v>53</v>
      </c>
      <c r="AN38" s="486" t="e">
        <f>#REF!+#REF!</f>
        <v>#REF!</v>
      </c>
      <c r="AO38" s="487" t="e">
        <f>#REF!+#REF!</f>
        <v>#REF!</v>
      </c>
      <c r="AP38" s="482"/>
      <c r="AQ38" s="481"/>
      <c r="AR38" s="481"/>
      <c r="AS38" s="481"/>
      <c r="AT38" s="481"/>
      <c r="AU38" s="481"/>
      <c r="AV38" s="519">
        <v>1</v>
      </c>
      <c r="AW38" s="519">
        <v>28</v>
      </c>
      <c r="AX38" s="519">
        <v>1</v>
      </c>
      <c r="AY38" s="519">
        <v>26</v>
      </c>
      <c r="AZ38" s="486">
        <f t="shared" si="37"/>
        <v>2</v>
      </c>
      <c r="BA38" s="487">
        <f t="shared" si="37"/>
        <v>54</v>
      </c>
      <c r="BB38" s="486" t="e">
        <f>#REF!+#REF!</f>
        <v>#REF!</v>
      </c>
      <c r="BC38" s="487" t="e">
        <f>#REF!+#REF!</f>
        <v>#REF!</v>
      </c>
      <c r="BD38" s="486" t="e">
        <f>#REF!+#REF!</f>
        <v>#REF!</v>
      </c>
      <c r="BE38" s="486" t="e">
        <f>#REF!+#REF!</f>
        <v>#REF!</v>
      </c>
      <c r="BF38" s="486" t="e">
        <f>#REF!+#REF!</f>
        <v>#REF!</v>
      </c>
      <c r="BG38" s="486" t="e">
        <f>#REF!+#REF!</f>
        <v>#REF!</v>
      </c>
      <c r="BH38" s="481"/>
      <c r="BI38" s="481"/>
      <c r="BJ38" s="481"/>
      <c r="BK38" s="481"/>
      <c r="BL38" s="481"/>
      <c r="BM38" s="481"/>
      <c r="BN38" s="481"/>
      <c r="BO38" s="481"/>
      <c r="BP38" s="481"/>
      <c r="BQ38" s="481"/>
      <c r="BR38" s="486">
        <f t="shared" si="38"/>
        <v>0</v>
      </c>
      <c r="BS38" s="486">
        <f t="shared" si="38"/>
        <v>0</v>
      </c>
      <c r="BT38" s="481"/>
      <c r="BU38" s="481"/>
      <c r="BV38" s="481"/>
      <c r="BW38" s="481"/>
      <c r="BX38" s="481"/>
      <c r="BY38" s="481"/>
      <c r="BZ38" s="481"/>
      <c r="CA38" s="481"/>
      <c r="CB38" s="481"/>
      <c r="CC38" s="481"/>
      <c r="CD38" s="486">
        <f t="shared" si="39"/>
        <v>0</v>
      </c>
      <c r="CE38" s="488">
        <f t="shared" si="39"/>
        <v>0</v>
      </c>
      <c r="CF38" s="482">
        <f t="shared" si="40"/>
        <v>0</v>
      </c>
      <c r="CG38" s="482">
        <f t="shared" si="40"/>
        <v>0</v>
      </c>
      <c r="CH38" s="482">
        <f t="shared" si="40"/>
        <v>0</v>
      </c>
      <c r="CI38" s="482">
        <f t="shared" si="40"/>
        <v>0</v>
      </c>
      <c r="CJ38" s="482">
        <f t="shared" si="40"/>
        <v>0</v>
      </c>
      <c r="CK38" s="482">
        <f t="shared" si="40"/>
        <v>0</v>
      </c>
      <c r="CL38" s="531">
        <v>3</v>
      </c>
      <c r="CM38" s="531">
        <v>71</v>
      </c>
      <c r="CN38" s="531">
        <v>3</v>
      </c>
      <c r="CO38" s="531">
        <v>78</v>
      </c>
      <c r="CP38" s="482">
        <f t="shared" si="43"/>
        <v>0</v>
      </c>
      <c r="CQ38" s="482">
        <f t="shared" si="43"/>
        <v>0</v>
      </c>
      <c r="CR38" s="519">
        <v>6</v>
      </c>
      <c r="CS38" s="519">
        <f t="shared" si="41"/>
        <v>149</v>
      </c>
      <c r="CT38" s="482">
        <f t="shared" si="42"/>
        <v>6</v>
      </c>
      <c r="CU38" s="482">
        <f t="shared" si="42"/>
        <v>149</v>
      </c>
    </row>
    <row r="39" spans="1:99" s="246" customFormat="1" ht="12" customHeight="1" x14ac:dyDescent="0.2">
      <c r="A39" s="348" t="s">
        <v>263</v>
      </c>
      <c r="B39" s="528"/>
      <c r="C39" s="528"/>
      <c r="D39" s="528"/>
      <c r="E39" s="528"/>
      <c r="F39" s="480"/>
      <c r="G39" s="481"/>
      <c r="H39" s="481"/>
      <c r="I39" s="481"/>
      <c r="J39" s="481"/>
      <c r="K39" s="481"/>
      <c r="L39" s="519">
        <v>1</v>
      </c>
      <c r="M39" s="519">
        <v>9</v>
      </c>
      <c r="N39" s="519">
        <v>1</v>
      </c>
      <c r="O39" s="525">
        <v>7</v>
      </c>
      <c r="P39" s="482"/>
      <c r="Q39" s="481"/>
      <c r="R39" s="481"/>
      <c r="S39" s="481"/>
      <c r="T39" s="481"/>
      <c r="U39" s="481"/>
      <c r="V39" s="519"/>
      <c r="W39" s="519"/>
      <c r="X39" s="519"/>
      <c r="Y39" s="519"/>
      <c r="Z39" s="486">
        <f t="shared" si="35"/>
        <v>0</v>
      </c>
      <c r="AA39" s="487">
        <f t="shared" si="35"/>
        <v>0</v>
      </c>
      <c r="AB39" s="482"/>
      <c r="AC39" s="481"/>
      <c r="AD39" s="481"/>
      <c r="AE39" s="481"/>
      <c r="AF39" s="481"/>
      <c r="AG39" s="481"/>
      <c r="AH39" s="519">
        <v>2</v>
      </c>
      <c r="AI39" s="519">
        <v>34</v>
      </c>
      <c r="AJ39" s="519">
        <v>1</v>
      </c>
      <c r="AK39" s="519">
        <v>21</v>
      </c>
      <c r="AL39" s="486">
        <f t="shared" si="36"/>
        <v>3</v>
      </c>
      <c r="AM39" s="488">
        <f t="shared" si="36"/>
        <v>55</v>
      </c>
      <c r="AN39" s="486" t="e">
        <f>#REF!+#REF!</f>
        <v>#REF!</v>
      </c>
      <c r="AO39" s="487" t="e">
        <f>#REF!+#REF!</f>
        <v>#REF!</v>
      </c>
      <c r="AP39" s="482"/>
      <c r="AQ39" s="481"/>
      <c r="AR39" s="481">
        <v>3</v>
      </c>
      <c r="AS39" s="481">
        <v>79</v>
      </c>
      <c r="AT39" s="481"/>
      <c r="AU39" s="481"/>
      <c r="AV39" s="519">
        <v>2</v>
      </c>
      <c r="AW39" s="519">
        <v>23</v>
      </c>
      <c r="AX39" s="519">
        <v>1</v>
      </c>
      <c r="AY39" s="519">
        <v>20</v>
      </c>
      <c r="AZ39" s="486">
        <f t="shared" si="37"/>
        <v>3</v>
      </c>
      <c r="BA39" s="487">
        <f t="shared" si="37"/>
        <v>43</v>
      </c>
      <c r="BB39" s="486" t="e">
        <f>#REF!+#REF!</f>
        <v>#REF!</v>
      </c>
      <c r="BC39" s="487" t="e">
        <f>#REF!+#REF!</f>
        <v>#REF!</v>
      </c>
      <c r="BD39" s="486" t="e">
        <f>#REF!+#REF!</f>
        <v>#REF!</v>
      </c>
      <c r="BE39" s="486" t="e">
        <f>#REF!+#REF!</f>
        <v>#REF!</v>
      </c>
      <c r="BF39" s="486" t="e">
        <f>#REF!+#REF!</f>
        <v>#REF!</v>
      </c>
      <c r="BG39" s="486" t="e">
        <f>#REF!+#REF!</f>
        <v>#REF!</v>
      </c>
      <c r="BH39" s="481"/>
      <c r="BI39" s="481"/>
      <c r="BJ39" s="481"/>
      <c r="BK39" s="481"/>
      <c r="BL39" s="481"/>
      <c r="BM39" s="481"/>
      <c r="BN39" s="481"/>
      <c r="BO39" s="481"/>
      <c r="BP39" s="481"/>
      <c r="BQ39" s="481"/>
      <c r="BR39" s="486">
        <f t="shared" si="38"/>
        <v>0</v>
      </c>
      <c r="BS39" s="486">
        <f t="shared" si="38"/>
        <v>0</v>
      </c>
      <c r="BT39" s="481"/>
      <c r="BU39" s="481"/>
      <c r="BV39" s="481"/>
      <c r="BW39" s="481"/>
      <c r="BX39" s="481"/>
      <c r="BY39" s="481"/>
      <c r="BZ39" s="481"/>
      <c r="CA39" s="481"/>
      <c r="CB39" s="481"/>
      <c r="CC39" s="481"/>
      <c r="CD39" s="486">
        <f t="shared" si="39"/>
        <v>0</v>
      </c>
      <c r="CE39" s="488">
        <f t="shared" si="39"/>
        <v>0</v>
      </c>
      <c r="CF39" s="482">
        <f t="shared" si="40"/>
        <v>0</v>
      </c>
      <c r="CG39" s="482">
        <f t="shared" si="40"/>
        <v>0</v>
      </c>
      <c r="CH39" s="482">
        <f t="shared" si="40"/>
        <v>3</v>
      </c>
      <c r="CI39" s="482">
        <f t="shared" si="40"/>
        <v>79</v>
      </c>
      <c r="CJ39" s="482">
        <f t="shared" si="40"/>
        <v>0</v>
      </c>
      <c r="CK39" s="482">
        <f t="shared" si="40"/>
        <v>0</v>
      </c>
      <c r="CL39" s="531">
        <f t="shared" si="40"/>
        <v>5</v>
      </c>
      <c r="CM39" s="531">
        <f t="shared" si="40"/>
        <v>66</v>
      </c>
      <c r="CN39" s="531">
        <f t="shared" si="40"/>
        <v>3</v>
      </c>
      <c r="CO39" s="531">
        <f t="shared" si="40"/>
        <v>48</v>
      </c>
      <c r="CP39" s="482">
        <f t="shared" si="43"/>
        <v>3</v>
      </c>
      <c r="CQ39" s="482">
        <f t="shared" si="43"/>
        <v>79</v>
      </c>
      <c r="CR39" s="519">
        <f t="shared" si="41"/>
        <v>8</v>
      </c>
      <c r="CS39" s="519">
        <f t="shared" si="41"/>
        <v>114</v>
      </c>
      <c r="CT39" s="482">
        <f t="shared" si="42"/>
        <v>11</v>
      </c>
      <c r="CU39" s="482">
        <f t="shared" si="42"/>
        <v>193</v>
      </c>
    </row>
    <row r="40" spans="1:99" s="246" customFormat="1" ht="12" customHeight="1" x14ac:dyDescent="0.2">
      <c r="A40" s="351" t="s">
        <v>264</v>
      </c>
      <c r="B40" s="528">
        <v>1</v>
      </c>
      <c r="C40" s="528">
        <v>21</v>
      </c>
      <c r="D40" s="528">
        <v>1</v>
      </c>
      <c r="E40" s="528">
        <v>23</v>
      </c>
      <c r="F40" s="480"/>
      <c r="G40" s="481"/>
      <c r="H40" s="481"/>
      <c r="I40" s="481"/>
      <c r="J40" s="481"/>
      <c r="K40" s="481"/>
      <c r="L40" s="519"/>
      <c r="M40" s="519"/>
      <c r="N40" s="519"/>
      <c r="O40" s="525"/>
      <c r="P40" s="482"/>
      <c r="Q40" s="481"/>
      <c r="R40" s="481"/>
      <c r="S40" s="481"/>
      <c r="T40" s="481"/>
      <c r="U40" s="481"/>
      <c r="V40" s="519"/>
      <c r="W40" s="519"/>
      <c r="X40" s="519"/>
      <c r="Y40" s="519"/>
      <c r="Z40" s="486">
        <f t="shared" si="35"/>
        <v>0</v>
      </c>
      <c r="AA40" s="487">
        <f t="shared" si="35"/>
        <v>0</v>
      </c>
      <c r="AB40" s="482"/>
      <c r="AC40" s="481"/>
      <c r="AD40" s="481"/>
      <c r="AE40" s="481"/>
      <c r="AF40" s="481"/>
      <c r="AG40" s="481"/>
      <c r="AH40" s="519"/>
      <c r="AI40" s="519"/>
      <c r="AJ40" s="519"/>
      <c r="AK40" s="519"/>
      <c r="AL40" s="486">
        <f t="shared" si="36"/>
        <v>0</v>
      </c>
      <c r="AM40" s="488">
        <f t="shared" si="36"/>
        <v>0</v>
      </c>
      <c r="AN40" s="486" t="e">
        <f>#REF!+#REF!</f>
        <v>#REF!</v>
      </c>
      <c r="AO40" s="487" t="e">
        <f>#REF!+#REF!</f>
        <v>#REF!</v>
      </c>
      <c r="AP40" s="482"/>
      <c r="AQ40" s="481"/>
      <c r="AR40" s="481"/>
      <c r="AS40" s="481"/>
      <c r="AT40" s="481"/>
      <c r="AU40" s="481"/>
      <c r="AV40" s="519"/>
      <c r="AW40" s="519"/>
      <c r="AX40" s="519"/>
      <c r="AY40" s="519"/>
      <c r="AZ40" s="486">
        <f t="shared" si="37"/>
        <v>0</v>
      </c>
      <c r="BA40" s="487">
        <f t="shared" si="37"/>
        <v>0</v>
      </c>
      <c r="BB40" s="486" t="e">
        <f>#REF!+#REF!</f>
        <v>#REF!</v>
      </c>
      <c r="BC40" s="487" t="e">
        <f>#REF!+#REF!</f>
        <v>#REF!</v>
      </c>
      <c r="BD40" s="486" t="e">
        <f>#REF!+#REF!</f>
        <v>#REF!</v>
      </c>
      <c r="BE40" s="486" t="e">
        <f>#REF!+#REF!</f>
        <v>#REF!</v>
      </c>
      <c r="BF40" s="486" t="e">
        <f>#REF!+#REF!</f>
        <v>#REF!</v>
      </c>
      <c r="BG40" s="486" t="e">
        <f>#REF!+#REF!</f>
        <v>#REF!</v>
      </c>
      <c r="BH40" s="481"/>
      <c r="BI40" s="481"/>
      <c r="BJ40" s="481"/>
      <c r="BK40" s="481"/>
      <c r="BL40" s="481"/>
      <c r="BM40" s="481"/>
      <c r="BN40" s="481"/>
      <c r="BO40" s="481"/>
      <c r="BP40" s="481"/>
      <c r="BQ40" s="481"/>
      <c r="BR40" s="486">
        <f t="shared" si="38"/>
        <v>0</v>
      </c>
      <c r="BS40" s="486">
        <f t="shared" si="38"/>
        <v>0</v>
      </c>
      <c r="BT40" s="481"/>
      <c r="BU40" s="481"/>
      <c r="BV40" s="481"/>
      <c r="BW40" s="481"/>
      <c r="BX40" s="481"/>
      <c r="BY40" s="481"/>
      <c r="BZ40" s="481"/>
      <c r="CA40" s="481"/>
      <c r="CB40" s="481"/>
      <c r="CC40" s="481"/>
      <c r="CD40" s="486">
        <f t="shared" si="39"/>
        <v>0</v>
      </c>
      <c r="CE40" s="488">
        <f t="shared" si="39"/>
        <v>0</v>
      </c>
      <c r="CF40" s="482">
        <f t="shared" si="40"/>
        <v>0</v>
      </c>
      <c r="CG40" s="482">
        <f t="shared" si="40"/>
        <v>0</v>
      </c>
      <c r="CH40" s="482">
        <f t="shared" si="40"/>
        <v>0</v>
      </c>
      <c r="CI40" s="482">
        <f t="shared" si="40"/>
        <v>0</v>
      </c>
      <c r="CJ40" s="482">
        <f t="shared" si="40"/>
        <v>0</v>
      </c>
      <c r="CK40" s="482">
        <f t="shared" si="40"/>
        <v>0</v>
      </c>
      <c r="CL40" s="531">
        <v>1</v>
      </c>
      <c r="CM40" s="531">
        <v>21</v>
      </c>
      <c r="CN40" s="531">
        <v>1</v>
      </c>
      <c r="CO40" s="531">
        <v>23</v>
      </c>
      <c r="CP40" s="482">
        <f t="shared" si="43"/>
        <v>0</v>
      </c>
      <c r="CQ40" s="482">
        <f t="shared" si="43"/>
        <v>0</v>
      </c>
      <c r="CR40" s="519">
        <f t="shared" si="41"/>
        <v>2</v>
      </c>
      <c r="CS40" s="519">
        <f t="shared" si="41"/>
        <v>44</v>
      </c>
      <c r="CT40" s="482">
        <f t="shared" si="42"/>
        <v>2</v>
      </c>
      <c r="CU40" s="482">
        <f t="shared" si="42"/>
        <v>44</v>
      </c>
    </row>
    <row r="41" spans="1:99" s="246" customFormat="1" ht="12" customHeight="1" x14ac:dyDescent="0.2">
      <c r="A41" s="351" t="s">
        <v>265</v>
      </c>
      <c r="B41" s="528"/>
      <c r="C41" s="528"/>
      <c r="D41" s="528"/>
      <c r="E41" s="528"/>
      <c r="F41" s="480"/>
      <c r="G41" s="481"/>
      <c r="H41" s="481"/>
      <c r="I41" s="481"/>
      <c r="J41" s="481"/>
      <c r="K41" s="481"/>
      <c r="L41" s="519">
        <v>1</v>
      </c>
      <c r="M41" s="519">
        <v>27</v>
      </c>
      <c r="N41" s="519">
        <v>1</v>
      </c>
      <c r="O41" s="525">
        <v>23</v>
      </c>
      <c r="P41" s="482"/>
      <c r="Q41" s="481"/>
      <c r="R41" s="481"/>
      <c r="S41" s="481"/>
      <c r="T41" s="481"/>
      <c r="U41" s="481"/>
      <c r="V41" s="519"/>
      <c r="W41" s="519"/>
      <c r="X41" s="519"/>
      <c r="Y41" s="519"/>
      <c r="Z41" s="486">
        <f t="shared" si="35"/>
        <v>0</v>
      </c>
      <c r="AA41" s="487">
        <f t="shared" si="35"/>
        <v>0</v>
      </c>
      <c r="AB41" s="482"/>
      <c r="AC41" s="481"/>
      <c r="AD41" s="481"/>
      <c r="AE41" s="481"/>
      <c r="AF41" s="481"/>
      <c r="AG41" s="481"/>
      <c r="AH41" s="519"/>
      <c r="AI41" s="519"/>
      <c r="AJ41" s="519"/>
      <c r="AK41" s="519"/>
      <c r="AL41" s="486">
        <f t="shared" si="36"/>
        <v>0</v>
      </c>
      <c r="AM41" s="488">
        <f t="shared" si="36"/>
        <v>0</v>
      </c>
      <c r="AN41" s="486" t="e">
        <f>#REF!+#REF!</f>
        <v>#REF!</v>
      </c>
      <c r="AO41" s="487" t="e">
        <f>#REF!+#REF!</f>
        <v>#REF!</v>
      </c>
      <c r="AP41" s="482"/>
      <c r="AQ41" s="481"/>
      <c r="AR41" s="481"/>
      <c r="AS41" s="481"/>
      <c r="AT41" s="481"/>
      <c r="AU41" s="481"/>
      <c r="AV41" s="519"/>
      <c r="AW41" s="519"/>
      <c r="AX41" s="519"/>
      <c r="AY41" s="519"/>
      <c r="AZ41" s="486">
        <f t="shared" si="37"/>
        <v>0</v>
      </c>
      <c r="BA41" s="487">
        <f t="shared" si="37"/>
        <v>0</v>
      </c>
      <c r="BB41" s="486" t="e">
        <f>#REF!+#REF!</f>
        <v>#REF!</v>
      </c>
      <c r="BC41" s="487" t="e">
        <f>#REF!+#REF!</f>
        <v>#REF!</v>
      </c>
      <c r="BD41" s="486" t="e">
        <f>#REF!+#REF!</f>
        <v>#REF!</v>
      </c>
      <c r="BE41" s="486" t="e">
        <f>#REF!+#REF!</f>
        <v>#REF!</v>
      </c>
      <c r="BF41" s="486" t="e">
        <f>#REF!+#REF!</f>
        <v>#REF!</v>
      </c>
      <c r="BG41" s="486" t="e">
        <f>#REF!+#REF!</f>
        <v>#REF!</v>
      </c>
      <c r="BH41" s="481"/>
      <c r="BI41" s="481"/>
      <c r="BJ41" s="481"/>
      <c r="BK41" s="481"/>
      <c r="BL41" s="481"/>
      <c r="BM41" s="481"/>
      <c r="BN41" s="481"/>
      <c r="BO41" s="481"/>
      <c r="BP41" s="481"/>
      <c r="BQ41" s="481"/>
      <c r="BR41" s="486">
        <f t="shared" si="38"/>
        <v>0</v>
      </c>
      <c r="BS41" s="486">
        <f t="shared" si="38"/>
        <v>0</v>
      </c>
      <c r="BT41" s="481"/>
      <c r="BU41" s="481"/>
      <c r="BV41" s="481"/>
      <c r="BW41" s="481"/>
      <c r="BX41" s="481"/>
      <c r="BY41" s="481"/>
      <c r="BZ41" s="481"/>
      <c r="CA41" s="481"/>
      <c r="CB41" s="481"/>
      <c r="CC41" s="481"/>
      <c r="CD41" s="486">
        <f t="shared" si="39"/>
        <v>0</v>
      </c>
      <c r="CE41" s="488">
        <f t="shared" si="39"/>
        <v>0</v>
      </c>
      <c r="CF41" s="482"/>
      <c r="CG41" s="482"/>
      <c r="CH41" s="482"/>
      <c r="CI41" s="482"/>
      <c r="CJ41" s="482"/>
      <c r="CK41" s="482"/>
      <c r="CL41" s="531">
        <f>L41+V41+AH41+AV41</f>
        <v>1</v>
      </c>
      <c r="CM41" s="531">
        <f>M41+W41+AI41+AW41</f>
        <v>27</v>
      </c>
      <c r="CN41" s="531">
        <f>N41+X41+AJ41+AX41</f>
        <v>1</v>
      </c>
      <c r="CO41" s="531">
        <f>O41+Y41+AK41+AY41</f>
        <v>23</v>
      </c>
      <c r="CP41" s="482"/>
      <c r="CQ41" s="482"/>
      <c r="CR41" s="519">
        <v>2</v>
      </c>
      <c r="CS41" s="519">
        <f t="shared" si="41"/>
        <v>50</v>
      </c>
      <c r="CT41" s="482">
        <f t="shared" si="42"/>
        <v>2</v>
      </c>
      <c r="CU41" s="482">
        <f t="shared" si="42"/>
        <v>50</v>
      </c>
    </row>
    <row r="42" spans="1:99" s="246" customFormat="1" ht="12" customHeight="1" x14ac:dyDescent="0.2">
      <c r="A42" s="351" t="s">
        <v>266</v>
      </c>
      <c r="B42" s="528"/>
      <c r="C42" s="528"/>
      <c r="D42" s="528"/>
      <c r="E42" s="528"/>
      <c r="F42" s="480"/>
      <c r="G42" s="481"/>
      <c r="H42" s="481"/>
      <c r="I42" s="481"/>
      <c r="J42" s="481"/>
      <c r="K42" s="481"/>
      <c r="L42" s="519"/>
      <c r="M42" s="519"/>
      <c r="N42" s="519"/>
      <c r="O42" s="525"/>
      <c r="P42" s="482"/>
      <c r="Q42" s="481"/>
      <c r="R42" s="481"/>
      <c r="S42" s="481"/>
      <c r="T42" s="481"/>
      <c r="U42" s="481"/>
      <c r="V42" s="519"/>
      <c r="W42" s="519"/>
      <c r="X42" s="519"/>
      <c r="Y42" s="519"/>
      <c r="Z42" s="486">
        <f t="shared" si="35"/>
        <v>0</v>
      </c>
      <c r="AA42" s="487">
        <f t="shared" si="35"/>
        <v>0</v>
      </c>
      <c r="AB42" s="482"/>
      <c r="AC42" s="481"/>
      <c r="AD42" s="481"/>
      <c r="AE42" s="481"/>
      <c r="AF42" s="481"/>
      <c r="AG42" s="481"/>
      <c r="AH42" s="519">
        <v>1</v>
      </c>
      <c r="AI42" s="519">
        <v>23</v>
      </c>
      <c r="AJ42" s="519">
        <v>1</v>
      </c>
      <c r="AK42" s="519">
        <v>28</v>
      </c>
      <c r="AL42" s="486">
        <f t="shared" si="36"/>
        <v>2</v>
      </c>
      <c r="AM42" s="488">
        <f t="shared" si="36"/>
        <v>51</v>
      </c>
      <c r="AN42" s="486" t="e">
        <f>#REF!+#REF!</f>
        <v>#REF!</v>
      </c>
      <c r="AO42" s="487" t="e">
        <f>#REF!+#REF!</f>
        <v>#REF!</v>
      </c>
      <c r="AP42" s="482"/>
      <c r="AQ42" s="481"/>
      <c r="AR42" s="481"/>
      <c r="AS42" s="481"/>
      <c r="AT42" s="481"/>
      <c r="AU42" s="481"/>
      <c r="AV42" s="519">
        <v>1</v>
      </c>
      <c r="AW42" s="519">
        <v>22</v>
      </c>
      <c r="AX42" s="519">
        <v>1</v>
      </c>
      <c r="AY42" s="519">
        <v>28</v>
      </c>
      <c r="AZ42" s="486">
        <f t="shared" si="37"/>
        <v>2</v>
      </c>
      <c r="BA42" s="487">
        <f t="shared" si="37"/>
        <v>50</v>
      </c>
      <c r="BB42" s="486" t="e">
        <f>#REF!+#REF!</f>
        <v>#REF!</v>
      </c>
      <c r="BC42" s="487" t="e">
        <f>#REF!+#REF!</f>
        <v>#REF!</v>
      </c>
      <c r="BD42" s="486" t="e">
        <f>#REF!+#REF!</f>
        <v>#REF!</v>
      </c>
      <c r="BE42" s="486" t="e">
        <f>#REF!+#REF!</f>
        <v>#REF!</v>
      </c>
      <c r="BF42" s="486" t="e">
        <f>#REF!+#REF!</f>
        <v>#REF!</v>
      </c>
      <c r="BG42" s="486" t="e">
        <f>#REF!+#REF!</f>
        <v>#REF!</v>
      </c>
      <c r="BH42" s="481"/>
      <c r="BI42" s="481"/>
      <c r="BJ42" s="481"/>
      <c r="BK42" s="481"/>
      <c r="BL42" s="481"/>
      <c r="BM42" s="481"/>
      <c r="BN42" s="481"/>
      <c r="BO42" s="481"/>
      <c r="BP42" s="481"/>
      <c r="BQ42" s="481"/>
      <c r="BR42" s="486">
        <f t="shared" si="38"/>
        <v>0</v>
      </c>
      <c r="BS42" s="486">
        <f t="shared" si="38"/>
        <v>0</v>
      </c>
      <c r="BT42" s="481"/>
      <c r="BU42" s="481"/>
      <c r="BV42" s="481"/>
      <c r="BW42" s="481"/>
      <c r="BX42" s="481"/>
      <c r="BY42" s="481"/>
      <c r="BZ42" s="481"/>
      <c r="CA42" s="481"/>
      <c r="CB42" s="481"/>
      <c r="CC42" s="481"/>
      <c r="CD42" s="486">
        <f t="shared" si="39"/>
        <v>0</v>
      </c>
      <c r="CE42" s="488">
        <f t="shared" si="39"/>
        <v>0</v>
      </c>
      <c r="CF42" s="482">
        <f>F42+P42+AB42+AP42</f>
        <v>0</v>
      </c>
      <c r="CG42" s="482">
        <f>G42+Q42+AC42+AQ42</f>
        <v>0</v>
      </c>
      <c r="CH42" s="482">
        <f t="shared" ref="CH42:CO43" si="44">H42+R42+AD42+AR42</f>
        <v>0</v>
      </c>
      <c r="CI42" s="482">
        <f t="shared" si="44"/>
        <v>0</v>
      </c>
      <c r="CJ42" s="482">
        <f t="shared" si="44"/>
        <v>0</v>
      </c>
      <c r="CK42" s="482">
        <f t="shared" si="44"/>
        <v>0</v>
      </c>
      <c r="CL42" s="531">
        <f t="shared" si="44"/>
        <v>2</v>
      </c>
      <c r="CM42" s="531">
        <f t="shared" si="44"/>
        <v>45</v>
      </c>
      <c r="CN42" s="531">
        <f t="shared" si="44"/>
        <v>2</v>
      </c>
      <c r="CO42" s="531">
        <f t="shared" si="44"/>
        <v>56</v>
      </c>
      <c r="CP42" s="482">
        <f t="shared" ref="CP42:CQ44" si="45">SUM(CF42,CH42,CJ42)</f>
        <v>0</v>
      </c>
      <c r="CQ42" s="482">
        <f t="shared" si="45"/>
        <v>0</v>
      </c>
      <c r="CR42" s="519">
        <f t="shared" ref="CR42:CS51" si="46">SUM(CL42,CN42)</f>
        <v>4</v>
      </c>
      <c r="CS42" s="519">
        <f t="shared" si="41"/>
        <v>101</v>
      </c>
      <c r="CT42" s="482">
        <f t="shared" si="42"/>
        <v>4</v>
      </c>
      <c r="CU42" s="482">
        <f t="shared" si="42"/>
        <v>101</v>
      </c>
    </row>
    <row r="43" spans="1:99" s="246" customFormat="1" ht="12" customHeight="1" x14ac:dyDescent="0.2">
      <c r="A43" s="351" t="s">
        <v>267</v>
      </c>
      <c r="B43" s="528"/>
      <c r="C43" s="528"/>
      <c r="D43" s="528"/>
      <c r="E43" s="528"/>
      <c r="F43" s="480"/>
      <c r="G43" s="481"/>
      <c r="H43" s="481"/>
      <c r="I43" s="481"/>
      <c r="J43" s="481"/>
      <c r="K43" s="481"/>
      <c r="L43" s="519"/>
      <c r="M43" s="519"/>
      <c r="N43" s="519"/>
      <c r="O43" s="525"/>
      <c r="P43" s="482"/>
      <c r="Q43" s="481"/>
      <c r="R43" s="481"/>
      <c r="S43" s="481"/>
      <c r="T43" s="481"/>
      <c r="U43" s="481"/>
      <c r="V43" s="519">
        <v>1</v>
      </c>
      <c r="W43" s="519">
        <v>15</v>
      </c>
      <c r="X43" s="519">
        <v>1</v>
      </c>
      <c r="Y43" s="519">
        <v>23</v>
      </c>
      <c r="Z43" s="486">
        <f t="shared" si="35"/>
        <v>2</v>
      </c>
      <c r="AA43" s="487">
        <f t="shared" si="35"/>
        <v>38</v>
      </c>
      <c r="AB43" s="482"/>
      <c r="AC43" s="481"/>
      <c r="AD43" s="481"/>
      <c r="AE43" s="481"/>
      <c r="AF43" s="481"/>
      <c r="AG43" s="481"/>
      <c r="AH43" s="519"/>
      <c r="AI43" s="519"/>
      <c r="AJ43" s="519"/>
      <c r="AK43" s="519"/>
      <c r="AL43" s="486">
        <f t="shared" si="36"/>
        <v>0</v>
      </c>
      <c r="AM43" s="488">
        <f t="shared" si="36"/>
        <v>0</v>
      </c>
      <c r="AN43" s="486" t="e">
        <f>#REF!+#REF!</f>
        <v>#REF!</v>
      </c>
      <c r="AO43" s="487" t="e">
        <f>#REF!+#REF!</f>
        <v>#REF!</v>
      </c>
      <c r="AP43" s="482">
        <v>2</v>
      </c>
      <c r="AQ43" s="481">
        <v>61</v>
      </c>
      <c r="AR43" s="481">
        <v>2</v>
      </c>
      <c r="AS43" s="481">
        <v>44</v>
      </c>
      <c r="AT43" s="481">
        <v>1</v>
      </c>
      <c r="AU43" s="481">
        <v>29</v>
      </c>
      <c r="AV43" s="519">
        <v>1</v>
      </c>
      <c r="AW43" s="519">
        <v>16</v>
      </c>
      <c r="AX43" s="519">
        <v>1</v>
      </c>
      <c r="AY43" s="519">
        <v>18</v>
      </c>
      <c r="AZ43" s="486">
        <f t="shared" si="37"/>
        <v>2</v>
      </c>
      <c r="BA43" s="487">
        <f t="shared" si="37"/>
        <v>34</v>
      </c>
      <c r="BB43" s="486" t="e">
        <f>#REF!+#REF!</f>
        <v>#REF!</v>
      </c>
      <c r="BC43" s="487" t="e">
        <f>#REF!+#REF!</f>
        <v>#REF!</v>
      </c>
      <c r="BD43" s="486" t="e">
        <f>#REF!+#REF!</f>
        <v>#REF!</v>
      </c>
      <c r="BE43" s="486" t="e">
        <f>#REF!+#REF!</f>
        <v>#REF!</v>
      </c>
      <c r="BF43" s="486" t="e">
        <f>#REF!+#REF!</f>
        <v>#REF!</v>
      </c>
      <c r="BG43" s="486" t="e">
        <f>#REF!+#REF!</f>
        <v>#REF!</v>
      </c>
      <c r="BH43" s="481"/>
      <c r="BI43" s="481"/>
      <c r="BJ43" s="481"/>
      <c r="BK43" s="481"/>
      <c r="BL43" s="481"/>
      <c r="BM43" s="481"/>
      <c r="BN43" s="481"/>
      <c r="BO43" s="481"/>
      <c r="BP43" s="481"/>
      <c r="BQ43" s="481"/>
      <c r="BR43" s="486">
        <f t="shared" si="38"/>
        <v>0</v>
      </c>
      <c r="BS43" s="486">
        <f t="shared" si="38"/>
        <v>0</v>
      </c>
      <c r="BT43" s="481"/>
      <c r="BU43" s="481"/>
      <c r="BV43" s="481"/>
      <c r="BW43" s="481"/>
      <c r="BX43" s="481"/>
      <c r="BY43" s="481"/>
      <c r="BZ43" s="481"/>
      <c r="CA43" s="481"/>
      <c r="CB43" s="481"/>
      <c r="CC43" s="481"/>
      <c r="CD43" s="486">
        <f t="shared" si="39"/>
        <v>0</v>
      </c>
      <c r="CE43" s="488">
        <f t="shared" si="39"/>
        <v>0</v>
      </c>
      <c r="CF43" s="482">
        <f>F43+P43+AB43+AP43</f>
        <v>2</v>
      </c>
      <c r="CG43" s="482">
        <f>G43+Q43+AC43+AQ43</f>
        <v>61</v>
      </c>
      <c r="CH43" s="482">
        <f t="shared" si="44"/>
        <v>2</v>
      </c>
      <c r="CI43" s="482">
        <f t="shared" si="44"/>
        <v>44</v>
      </c>
      <c r="CJ43" s="482">
        <f t="shared" si="44"/>
        <v>1</v>
      </c>
      <c r="CK43" s="482">
        <f t="shared" si="44"/>
        <v>29</v>
      </c>
      <c r="CL43" s="531">
        <f t="shared" si="44"/>
        <v>2</v>
      </c>
      <c r="CM43" s="531">
        <f t="shared" si="44"/>
        <v>31</v>
      </c>
      <c r="CN43" s="531">
        <f t="shared" si="44"/>
        <v>2</v>
      </c>
      <c r="CO43" s="531">
        <f t="shared" si="44"/>
        <v>41</v>
      </c>
      <c r="CP43" s="482">
        <f t="shared" si="45"/>
        <v>5</v>
      </c>
      <c r="CQ43" s="482">
        <f t="shared" si="45"/>
        <v>134</v>
      </c>
      <c r="CR43" s="519">
        <f t="shared" si="46"/>
        <v>4</v>
      </c>
      <c r="CS43" s="519">
        <f t="shared" si="41"/>
        <v>72</v>
      </c>
      <c r="CT43" s="482">
        <f t="shared" si="42"/>
        <v>9</v>
      </c>
      <c r="CU43" s="482">
        <f t="shared" si="42"/>
        <v>206</v>
      </c>
    </row>
    <row r="44" spans="1:99" s="246" customFormat="1" ht="12" customHeight="1" x14ac:dyDescent="0.2">
      <c r="A44" s="352" t="s">
        <v>268</v>
      </c>
      <c r="B44" s="528"/>
      <c r="C44" s="528"/>
      <c r="D44" s="528"/>
      <c r="E44" s="528"/>
      <c r="F44" s="480"/>
      <c r="G44" s="481"/>
      <c r="H44" s="481"/>
      <c r="I44" s="481"/>
      <c r="J44" s="481"/>
      <c r="K44" s="481"/>
      <c r="L44" s="519"/>
      <c r="M44" s="519"/>
      <c r="N44" s="519"/>
      <c r="O44" s="525"/>
      <c r="P44" s="482"/>
      <c r="Q44" s="481"/>
      <c r="R44" s="481"/>
      <c r="S44" s="481"/>
      <c r="T44" s="481"/>
      <c r="U44" s="481"/>
      <c r="V44" s="519"/>
      <c r="W44" s="519"/>
      <c r="X44" s="519"/>
      <c r="Y44" s="519"/>
      <c r="Z44" s="486">
        <f t="shared" si="35"/>
        <v>0</v>
      </c>
      <c r="AA44" s="487">
        <f t="shared" si="35"/>
        <v>0</v>
      </c>
      <c r="AB44" s="482"/>
      <c r="AC44" s="481"/>
      <c r="AD44" s="481"/>
      <c r="AE44" s="481"/>
      <c r="AF44" s="481"/>
      <c r="AG44" s="481"/>
      <c r="AH44" s="519"/>
      <c r="AI44" s="519"/>
      <c r="AJ44" s="519"/>
      <c r="AK44" s="519"/>
      <c r="AL44" s="486">
        <f t="shared" si="36"/>
        <v>0</v>
      </c>
      <c r="AM44" s="488">
        <f t="shared" si="36"/>
        <v>0</v>
      </c>
      <c r="AN44" s="486" t="e">
        <f>#REF!+#REF!</f>
        <v>#REF!</v>
      </c>
      <c r="AO44" s="487" t="e">
        <f>#REF!+#REF!</f>
        <v>#REF!</v>
      </c>
      <c r="AP44" s="482"/>
      <c r="AQ44" s="481"/>
      <c r="AR44" s="481"/>
      <c r="AS44" s="481"/>
      <c r="AT44" s="481"/>
      <c r="AU44" s="481"/>
      <c r="AV44" s="519">
        <v>1</v>
      </c>
      <c r="AW44" s="519">
        <v>16</v>
      </c>
      <c r="AX44" s="519"/>
      <c r="AY44" s="519"/>
      <c r="AZ44" s="486">
        <f t="shared" si="37"/>
        <v>1</v>
      </c>
      <c r="BA44" s="487">
        <f t="shared" si="37"/>
        <v>16</v>
      </c>
      <c r="BB44" s="486" t="e">
        <f>#REF!+#REF!</f>
        <v>#REF!</v>
      </c>
      <c r="BC44" s="487" t="e">
        <f>#REF!+#REF!</f>
        <v>#REF!</v>
      </c>
      <c r="BD44" s="486" t="e">
        <f>#REF!+#REF!</f>
        <v>#REF!</v>
      </c>
      <c r="BE44" s="486" t="e">
        <f>#REF!+#REF!</f>
        <v>#REF!</v>
      </c>
      <c r="BF44" s="486" t="e">
        <f>#REF!+#REF!</f>
        <v>#REF!</v>
      </c>
      <c r="BG44" s="486" t="e">
        <f>#REF!+#REF!</f>
        <v>#REF!</v>
      </c>
      <c r="BH44" s="481"/>
      <c r="BI44" s="481"/>
      <c r="BJ44" s="481"/>
      <c r="BK44" s="481"/>
      <c r="BL44" s="481"/>
      <c r="BM44" s="481"/>
      <c r="BN44" s="481"/>
      <c r="BO44" s="481"/>
      <c r="BP44" s="481"/>
      <c r="BQ44" s="481"/>
      <c r="BR44" s="486">
        <f t="shared" si="38"/>
        <v>0</v>
      </c>
      <c r="BS44" s="486">
        <f t="shared" si="38"/>
        <v>0</v>
      </c>
      <c r="BT44" s="481"/>
      <c r="BU44" s="481"/>
      <c r="BV44" s="481"/>
      <c r="BW44" s="481"/>
      <c r="BX44" s="481"/>
      <c r="BY44" s="481"/>
      <c r="BZ44" s="481"/>
      <c r="CA44" s="481"/>
      <c r="CB44" s="481"/>
      <c r="CC44" s="481"/>
      <c r="CD44" s="486">
        <f t="shared" si="39"/>
        <v>0</v>
      </c>
      <c r="CE44" s="488">
        <f t="shared" si="39"/>
        <v>0</v>
      </c>
      <c r="CF44" s="482">
        <f t="shared" ref="CF44:CM46" si="47">F44+P44+AB44+AP44</f>
        <v>0</v>
      </c>
      <c r="CG44" s="482">
        <f t="shared" si="47"/>
        <v>0</v>
      </c>
      <c r="CH44" s="482">
        <f t="shared" si="47"/>
        <v>0</v>
      </c>
      <c r="CI44" s="482">
        <f t="shared" si="47"/>
        <v>0</v>
      </c>
      <c r="CJ44" s="482">
        <f t="shared" si="47"/>
        <v>0</v>
      </c>
      <c r="CK44" s="482">
        <f t="shared" si="47"/>
        <v>0</v>
      </c>
      <c r="CL44" s="531">
        <f t="shared" si="47"/>
        <v>1</v>
      </c>
      <c r="CM44" s="531">
        <f t="shared" si="47"/>
        <v>16</v>
      </c>
      <c r="CN44" s="531">
        <v>0</v>
      </c>
      <c r="CO44" s="531">
        <v>0</v>
      </c>
      <c r="CP44" s="482">
        <f t="shared" si="45"/>
        <v>0</v>
      </c>
      <c r="CQ44" s="482">
        <f t="shared" si="45"/>
        <v>0</v>
      </c>
      <c r="CR44" s="519">
        <f t="shared" si="46"/>
        <v>1</v>
      </c>
      <c r="CS44" s="519">
        <f t="shared" si="41"/>
        <v>16</v>
      </c>
      <c r="CT44" s="482">
        <v>1</v>
      </c>
      <c r="CU44" s="482">
        <v>16</v>
      </c>
    </row>
    <row r="45" spans="1:99" s="246" customFormat="1" ht="12" customHeight="1" x14ac:dyDescent="0.2">
      <c r="A45" s="351" t="s">
        <v>269</v>
      </c>
      <c r="B45" s="528"/>
      <c r="C45" s="528"/>
      <c r="D45" s="528"/>
      <c r="E45" s="528"/>
      <c r="F45" s="480"/>
      <c r="G45" s="481"/>
      <c r="H45" s="481"/>
      <c r="I45" s="481"/>
      <c r="J45" s="481"/>
      <c r="K45" s="481"/>
      <c r="L45" s="519"/>
      <c r="M45" s="519"/>
      <c r="N45" s="519"/>
      <c r="O45" s="525"/>
      <c r="P45" s="482"/>
      <c r="Q45" s="481"/>
      <c r="R45" s="481"/>
      <c r="S45" s="481"/>
      <c r="T45" s="481"/>
      <c r="U45" s="481"/>
      <c r="V45" s="519"/>
      <c r="W45" s="519"/>
      <c r="X45" s="519"/>
      <c r="Y45" s="519"/>
      <c r="Z45" s="486">
        <f t="shared" si="35"/>
        <v>0</v>
      </c>
      <c r="AA45" s="487">
        <f t="shared" si="35"/>
        <v>0</v>
      </c>
      <c r="AB45" s="482"/>
      <c r="AC45" s="481"/>
      <c r="AD45" s="481"/>
      <c r="AE45" s="481"/>
      <c r="AF45" s="481"/>
      <c r="AG45" s="481"/>
      <c r="AH45" s="519"/>
      <c r="AI45" s="519"/>
      <c r="AJ45" s="519"/>
      <c r="AK45" s="519"/>
      <c r="AL45" s="486">
        <f t="shared" si="36"/>
        <v>0</v>
      </c>
      <c r="AM45" s="488">
        <f t="shared" si="36"/>
        <v>0</v>
      </c>
      <c r="AN45" s="486" t="e">
        <f>#REF!+#REF!</f>
        <v>#REF!</v>
      </c>
      <c r="AO45" s="487" t="e">
        <f>#REF!+#REF!</f>
        <v>#REF!</v>
      </c>
      <c r="AP45" s="482"/>
      <c r="AQ45" s="481"/>
      <c r="AR45" s="481"/>
      <c r="AS45" s="481"/>
      <c r="AT45" s="481"/>
      <c r="AU45" s="481"/>
      <c r="AV45" s="519"/>
      <c r="AW45" s="519"/>
      <c r="AX45" s="519"/>
      <c r="AY45" s="519"/>
      <c r="AZ45" s="486">
        <f t="shared" si="37"/>
        <v>0</v>
      </c>
      <c r="BA45" s="487">
        <f t="shared" si="37"/>
        <v>0</v>
      </c>
      <c r="BB45" s="486" t="e">
        <f>#REF!+#REF!</f>
        <v>#REF!</v>
      </c>
      <c r="BC45" s="487" t="e">
        <f>#REF!+#REF!</f>
        <v>#REF!</v>
      </c>
      <c r="BD45" s="486" t="e">
        <f>#REF!+#REF!</f>
        <v>#REF!</v>
      </c>
      <c r="BE45" s="486" t="e">
        <f>#REF!+#REF!</f>
        <v>#REF!</v>
      </c>
      <c r="BF45" s="486" t="e">
        <f>#REF!+#REF!</f>
        <v>#REF!</v>
      </c>
      <c r="BG45" s="486" t="e">
        <f>#REF!+#REF!</f>
        <v>#REF!</v>
      </c>
      <c r="BH45" s="481"/>
      <c r="BI45" s="481"/>
      <c r="BJ45" s="481"/>
      <c r="BK45" s="481"/>
      <c r="BL45" s="481"/>
      <c r="BM45" s="481"/>
      <c r="BN45" s="481"/>
      <c r="BO45" s="481"/>
      <c r="BP45" s="481"/>
      <c r="BQ45" s="481"/>
      <c r="BR45" s="486">
        <f t="shared" si="38"/>
        <v>0</v>
      </c>
      <c r="BS45" s="486">
        <f t="shared" si="38"/>
        <v>0</v>
      </c>
      <c r="BT45" s="481"/>
      <c r="BU45" s="481"/>
      <c r="BV45" s="481"/>
      <c r="BW45" s="481"/>
      <c r="BX45" s="481"/>
      <c r="BY45" s="481"/>
      <c r="BZ45" s="481"/>
      <c r="CA45" s="481"/>
      <c r="CB45" s="481"/>
      <c r="CC45" s="481"/>
      <c r="CD45" s="486">
        <f t="shared" si="39"/>
        <v>0</v>
      </c>
      <c r="CE45" s="488">
        <f t="shared" si="39"/>
        <v>0</v>
      </c>
      <c r="CF45" s="482">
        <f t="shared" si="47"/>
        <v>0</v>
      </c>
      <c r="CG45" s="482">
        <f t="shared" si="47"/>
        <v>0</v>
      </c>
      <c r="CH45" s="482">
        <f t="shared" si="47"/>
        <v>0</v>
      </c>
      <c r="CI45" s="482">
        <f t="shared" si="47"/>
        <v>0</v>
      </c>
      <c r="CJ45" s="482">
        <f t="shared" si="47"/>
        <v>0</v>
      </c>
      <c r="CK45" s="482">
        <f t="shared" si="47"/>
        <v>0</v>
      </c>
      <c r="CL45" s="531">
        <v>0</v>
      </c>
      <c r="CM45" s="531">
        <v>0</v>
      </c>
      <c r="CN45" s="531">
        <v>0</v>
      </c>
      <c r="CO45" s="531">
        <v>0</v>
      </c>
      <c r="CP45" s="482">
        <v>0</v>
      </c>
      <c r="CQ45" s="482">
        <v>0</v>
      </c>
      <c r="CR45" s="519">
        <f t="shared" si="46"/>
        <v>0</v>
      </c>
      <c r="CS45" s="519">
        <f t="shared" si="41"/>
        <v>0</v>
      </c>
      <c r="CT45" s="482">
        <f t="shared" ref="CT45:CU50" si="48">SUM(CP45,CR45)</f>
        <v>0</v>
      </c>
      <c r="CU45" s="482">
        <f t="shared" si="48"/>
        <v>0</v>
      </c>
    </row>
    <row r="46" spans="1:99" s="246" customFormat="1" ht="12" customHeight="1" x14ac:dyDescent="0.2">
      <c r="A46" s="351" t="s">
        <v>270</v>
      </c>
      <c r="B46" s="528">
        <v>1</v>
      </c>
      <c r="C46" s="528">
        <v>12</v>
      </c>
      <c r="D46" s="528">
        <v>1</v>
      </c>
      <c r="E46" s="528">
        <v>12</v>
      </c>
      <c r="F46" s="506"/>
      <c r="G46" s="507"/>
      <c r="H46" s="507"/>
      <c r="I46" s="507"/>
      <c r="J46" s="507"/>
      <c r="K46" s="507"/>
      <c r="L46" s="519"/>
      <c r="M46" s="519"/>
      <c r="N46" s="519"/>
      <c r="O46" s="525"/>
      <c r="P46" s="508"/>
      <c r="Q46" s="507"/>
      <c r="R46" s="507"/>
      <c r="S46" s="507"/>
      <c r="T46" s="507"/>
      <c r="U46" s="507"/>
      <c r="V46" s="519"/>
      <c r="W46" s="519"/>
      <c r="X46" s="519"/>
      <c r="Y46" s="519"/>
      <c r="Z46" s="509">
        <f t="shared" si="35"/>
        <v>0</v>
      </c>
      <c r="AA46" s="510">
        <f t="shared" si="35"/>
        <v>0</v>
      </c>
      <c r="AB46" s="508"/>
      <c r="AC46" s="507"/>
      <c r="AD46" s="507"/>
      <c r="AE46" s="507"/>
      <c r="AF46" s="507"/>
      <c r="AG46" s="507"/>
      <c r="AH46" s="519"/>
      <c r="AI46" s="519"/>
      <c r="AJ46" s="519"/>
      <c r="AK46" s="519"/>
      <c r="AL46" s="509">
        <f t="shared" si="36"/>
        <v>0</v>
      </c>
      <c r="AM46" s="511">
        <f t="shared" si="36"/>
        <v>0</v>
      </c>
      <c r="AN46" s="509" t="e">
        <f>#REF!+#REF!</f>
        <v>#REF!</v>
      </c>
      <c r="AO46" s="510" t="e">
        <f>#REF!+#REF!</f>
        <v>#REF!</v>
      </c>
      <c r="AP46" s="508"/>
      <c r="AQ46" s="507"/>
      <c r="AR46" s="507"/>
      <c r="AS46" s="507"/>
      <c r="AT46" s="507"/>
      <c r="AU46" s="507"/>
      <c r="AV46" s="519"/>
      <c r="AW46" s="519"/>
      <c r="AX46" s="519"/>
      <c r="AY46" s="519"/>
      <c r="AZ46" s="509">
        <f t="shared" si="37"/>
        <v>0</v>
      </c>
      <c r="BA46" s="510">
        <f t="shared" si="37"/>
        <v>0</v>
      </c>
      <c r="BB46" s="509" t="e">
        <f>#REF!+#REF!</f>
        <v>#REF!</v>
      </c>
      <c r="BC46" s="510" t="e">
        <f>#REF!+#REF!</f>
        <v>#REF!</v>
      </c>
      <c r="BD46" s="509" t="e">
        <f>#REF!+#REF!</f>
        <v>#REF!</v>
      </c>
      <c r="BE46" s="509" t="e">
        <f>#REF!+#REF!</f>
        <v>#REF!</v>
      </c>
      <c r="BF46" s="509" t="e">
        <f>#REF!+#REF!</f>
        <v>#REF!</v>
      </c>
      <c r="BG46" s="509" t="e">
        <f>#REF!+#REF!</f>
        <v>#REF!</v>
      </c>
      <c r="BH46" s="507"/>
      <c r="BI46" s="507"/>
      <c r="BJ46" s="507"/>
      <c r="BK46" s="507"/>
      <c r="BL46" s="507"/>
      <c r="BM46" s="507"/>
      <c r="BN46" s="507"/>
      <c r="BO46" s="507"/>
      <c r="BP46" s="507"/>
      <c r="BQ46" s="507"/>
      <c r="BR46" s="509">
        <f t="shared" si="38"/>
        <v>0</v>
      </c>
      <c r="BS46" s="509">
        <f t="shared" si="38"/>
        <v>0</v>
      </c>
      <c r="BT46" s="507"/>
      <c r="BU46" s="507"/>
      <c r="BV46" s="507"/>
      <c r="BW46" s="507"/>
      <c r="BX46" s="507"/>
      <c r="BY46" s="507"/>
      <c r="BZ46" s="507"/>
      <c r="CA46" s="507"/>
      <c r="CB46" s="507"/>
      <c r="CC46" s="507"/>
      <c r="CD46" s="509">
        <f t="shared" si="39"/>
        <v>0</v>
      </c>
      <c r="CE46" s="511">
        <f t="shared" si="39"/>
        <v>0</v>
      </c>
      <c r="CF46" s="508">
        <f>F46+P46+AB46+AP46</f>
        <v>0</v>
      </c>
      <c r="CG46" s="508">
        <f>G46+Q46+AC46+AQ46</f>
        <v>0</v>
      </c>
      <c r="CH46" s="508">
        <f t="shared" si="47"/>
        <v>0</v>
      </c>
      <c r="CI46" s="508">
        <f t="shared" si="47"/>
        <v>0</v>
      </c>
      <c r="CJ46" s="508">
        <f t="shared" si="47"/>
        <v>0</v>
      </c>
      <c r="CK46" s="508">
        <f t="shared" si="47"/>
        <v>0</v>
      </c>
      <c r="CL46" s="531">
        <v>1</v>
      </c>
      <c r="CM46" s="531">
        <v>12</v>
      </c>
      <c r="CN46" s="531">
        <v>1</v>
      </c>
      <c r="CO46" s="531">
        <v>12</v>
      </c>
      <c r="CP46" s="508">
        <f>SUM(CF46,CH46,CJ46)</f>
        <v>0</v>
      </c>
      <c r="CQ46" s="508">
        <f>SUM(CG46,CI46,CK46)</f>
        <v>0</v>
      </c>
      <c r="CR46" s="519">
        <f t="shared" si="46"/>
        <v>2</v>
      </c>
      <c r="CS46" s="519">
        <f t="shared" si="41"/>
        <v>24</v>
      </c>
      <c r="CT46" s="508">
        <f t="shared" si="48"/>
        <v>2</v>
      </c>
      <c r="CU46" s="508">
        <f t="shared" si="48"/>
        <v>24</v>
      </c>
    </row>
    <row r="47" spans="1:99" s="246" customFormat="1" ht="12" customHeight="1" x14ac:dyDescent="0.2">
      <c r="A47" s="351" t="s">
        <v>271</v>
      </c>
      <c r="B47" s="528"/>
      <c r="C47" s="528"/>
      <c r="D47" s="528">
        <v>1</v>
      </c>
      <c r="E47" s="528">
        <v>10</v>
      </c>
      <c r="F47" s="480"/>
      <c r="G47" s="481"/>
      <c r="H47" s="481"/>
      <c r="I47" s="481"/>
      <c r="J47" s="481"/>
      <c r="K47" s="481"/>
      <c r="L47" s="519"/>
      <c r="M47" s="519"/>
      <c r="N47" s="519"/>
      <c r="O47" s="525"/>
      <c r="P47" s="482"/>
      <c r="Q47" s="481"/>
      <c r="R47" s="481"/>
      <c r="S47" s="481"/>
      <c r="T47" s="481"/>
      <c r="U47" s="481"/>
      <c r="V47" s="519"/>
      <c r="W47" s="519"/>
      <c r="X47" s="519"/>
      <c r="Y47" s="519"/>
      <c r="Z47" s="486"/>
      <c r="AA47" s="487"/>
      <c r="AB47" s="482"/>
      <c r="AC47" s="481"/>
      <c r="AD47" s="481"/>
      <c r="AE47" s="481"/>
      <c r="AF47" s="481"/>
      <c r="AG47" s="481"/>
      <c r="AH47" s="519"/>
      <c r="AI47" s="519"/>
      <c r="AJ47" s="519"/>
      <c r="AK47" s="519"/>
      <c r="AL47" s="486"/>
      <c r="AM47" s="488"/>
      <c r="AN47" s="486"/>
      <c r="AO47" s="487"/>
      <c r="AP47" s="482"/>
      <c r="AQ47" s="481"/>
      <c r="AR47" s="481"/>
      <c r="AS47" s="481"/>
      <c r="AT47" s="481"/>
      <c r="AU47" s="481"/>
      <c r="AV47" s="519">
        <v>1</v>
      </c>
      <c r="AW47" s="519">
        <v>9</v>
      </c>
      <c r="AX47" s="519"/>
      <c r="AY47" s="519"/>
      <c r="AZ47" s="486"/>
      <c r="BA47" s="487"/>
      <c r="BB47" s="486"/>
      <c r="BC47" s="487"/>
      <c r="BD47" s="486"/>
      <c r="BE47" s="486"/>
      <c r="BF47" s="486"/>
      <c r="BG47" s="486"/>
      <c r="BH47" s="481"/>
      <c r="BI47" s="481"/>
      <c r="BJ47" s="481"/>
      <c r="BK47" s="481"/>
      <c r="BL47" s="481"/>
      <c r="BM47" s="481"/>
      <c r="BN47" s="481"/>
      <c r="BO47" s="481"/>
      <c r="BP47" s="481"/>
      <c r="BQ47" s="481"/>
      <c r="BR47" s="486"/>
      <c r="BS47" s="486"/>
      <c r="BT47" s="481"/>
      <c r="BU47" s="481"/>
      <c r="BV47" s="481"/>
      <c r="BW47" s="481"/>
      <c r="BX47" s="481"/>
      <c r="BY47" s="481"/>
      <c r="BZ47" s="481"/>
      <c r="CA47" s="481"/>
      <c r="CB47" s="481"/>
      <c r="CC47" s="481"/>
      <c r="CD47" s="486">
        <f t="shared" si="39"/>
        <v>0</v>
      </c>
      <c r="CE47" s="488">
        <f t="shared" si="39"/>
        <v>0</v>
      </c>
      <c r="CF47" s="482"/>
      <c r="CG47" s="482"/>
      <c r="CH47" s="482"/>
      <c r="CI47" s="482"/>
      <c r="CJ47" s="482"/>
      <c r="CK47" s="482"/>
      <c r="CL47" s="531">
        <v>1</v>
      </c>
      <c r="CM47" s="531">
        <v>9</v>
      </c>
      <c r="CN47" s="531">
        <v>1</v>
      </c>
      <c r="CO47" s="531">
        <v>10</v>
      </c>
      <c r="CP47" s="482"/>
      <c r="CQ47" s="482"/>
      <c r="CR47" s="519">
        <f t="shared" si="46"/>
        <v>2</v>
      </c>
      <c r="CS47" s="519">
        <f t="shared" si="41"/>
        <v>19</v>
      </c>
      <c r="CT47" s="482">
        <f t="shared" si="48"/>
        <v>2</v>
      </c>
      <c r="CU47" s="482">
        <f t="shared" si="48"/>
        <v>19</v>
      </c>
    </row>
    <row r="48" spans="1:99" s="246" customFormat="1" ht="12" customHeight="1" x14ac:dyDescent="0.2">
      <c r="A48" s="351" t="s">
        <v>272</v>
      </c>
      <c r="B48" s="528">
        <v>1</v>
      </c>
      <c r="C48" s="528">
        <v>20</v>
      </c>
      <c r="D48" s="528">
        <v>1</v>
      </c>
      <c r="E48" s="528">
        <v>15</v>
      </c>
      <c r="F48" s="480"/>
      <c r="G48" s="481"/>
      <c r="H48" s="481"/>
      <c r="I48" s="481"/>
      <c r="J48" s="481"/>
      <c r="K48" s="481"/>
      <c r="L48" s="519"/>
      <c r="M48" s="519"/>
      <c r="N48" s="519"/>
      <c r="O48" s="525"/>
      <c r="P48" s="482"/>
      <c r="Q48" s="481"/>
      <c r="R48" s="481"/>
      <c r="S48" s="481"/>
      <c r="T48" s="481"/>
      <c r="U48" s="481"/>
      <c r="V48" s="519"/>
      <c r="W48" s="519"/>
      <c r="X48" s="519"/>
      <c r="Y48" s="519"/>
      <c r="Z48" s="486">
        <f>V48+X48</f>
        <v>0</v>
      </c>
      <c r="AA48" s="487">
        <f>W48+Y48</f>
        <v>0</v>
      </c>
      <c r="AB48" s="482"/>
      <c r="AC48" s="481"/>
      <c r="AD48" s="481"/>
      <c r="AE48" s="481"/>
      <c r="AF48" s="481"/>
      <c r="AG48" s="481"/>
      <c r="AH48" s="519"/>
      <c r="AI48" s="519"/>
      <c r="AJ48" s="519"/>
      <c r="AK48" s="519"/>
      <c r="AL48" s="486">
        <f t="shared" ref="AL48:AM51" si="49">AH48+AJ48</f>
        <v>0</v>
      </c>
      <c r="AM48" s="488">
        <f t="shared" si="49"/>
        <v>0</v>
      </c>
      <c r="AN48" s="486" t="e">
        <f>#REF!+#REF!</f>
        <v>#REF!</v>
      </c>
      <c r="AO48" s="487" t="e">
        <f>#REF!+#REF!</f>
        <v>#REF!</v>
      </c>
      <c r="AP48" s="482"/>
      <c r="AQ48" s="481"/>
      <c r="AR48" s="481"/>
      <c r="AS48" s="481"/>
      <c r="AT48" s="481"/>
      <c r="AU48" s="481"/>
      <c r="AV48" s="519"/>
      <c r="AW48" s="519"/>
      <c r="AX48" s="519"/>
      <c r="AY48" s="519"/>
      <c r="AZ48" s="486">
        <f t="shared" ref="AZ48:BA50" si="50">AV48+AX48</f>
        <v>0</v>
      </c>
      <c r="BA48" s="487">
        <f t="shared" si="50"/>
        <v>0</v>
      </c>
      <c r="BB48" s="486" t="e">
        <f>#REF!+#REF!</f>
        <v>#REF!</v>
      </c>
      <c r="BC48" s="487" t="e">
        <f>#REF!+#REF!</f>
        <v>#REF!</v>
      </c>
      <c r="BD48" s="486" t="e">
        <f>#REF!+#REF!</f>
        <v>#REF!</v>
      </c>
      <c r="BE48" s="486" t="e">
        <f>#REF!+#REF!</f>
        <v>#REF!</v>
      </c>
      <c r="BF48" s="486" t="e">
        <f>#REF!+#REF!</f>
        <v>#REF!</v>
      </c>
      <c r="BG48" s="486" t="e">
        <f>#REF!+#REF!</f>
        <v>#REF!</v>
      </c>
      <c r="BH48" s="481"/>
      <c r="BI48" s="481"/>
      <c r="BJ48" s="481"/>
      <c r="BK48" s="481"/>
      <c r="BL48" s="481"/>
      <c r="BM48" s="481"/>
      <c r="BN48" s="481"/>
      <c r="BO48" s="481"/>
      <c r="BP48" s="481"/>
      <c r="BQ48" s="481"/>
      <c r="BR48" s="486">
        <f>BN48+BP48</f>
        <v>0</v>
      </c>
      <c r="BS48" s="486">
        <f>BO48+BQ48</f>
        <v>0</v>
      </c>
      <c r="BT48" s="481"/>
      <c r="BU48" s="481"/>
      <c r="BV48" s="481"/>
      <c r="BW48" s="481"/>
      <c r="BX48" s="481"/>
      <c r="BY48" s="481"/>
      <c r="BZ48" s="481"/>
      <c r="CA48" s="481"/>
      <c r="CB48" s="481"/>
      <c r="CC48" s="481"/>
      <c r="CD48" s="486">
        <f t="shared" si="39"/>
        <v>0</v>
      </c>
      <c r="CE48" s="488">
        <f t="shared" si="39"/>
        <v>0</v>
      </c>
      <c r="CF48" s="482">
        <f t="shared" ref="CF48:CO50" si="51">F48+P48+AB48+AP48</f>
        <v>0</v>
      </c>
      <c r="CG48" s="482">
        <f t="shared" si="51"/>
        <v>0</v>
      </c>
      <c r="CH48" s="482">
        <f t="shared" si="51"/>
        <v>0</v>
      </c>
      <c r="CI48" s="482">
        <f t="shared" si="51"/>
        <v>0</v>
      </c>
      <c r="CJ48" s="482">
        <f t="shared" si="51"/>
        <v>0</v>
      </c>
      <c r="CK48" s="482">
        <f t="shared" si="51"/>
        <v>0</v>
      </c>
      <c r="CL48" s="531">
        <v>1</v>
      </c>
      <c r="CM48" s="531">
        <v>20</v>
      </c>
      <c r="CN48" s="531">
        <v>1</v>
      </c>
      <c r="CO48" s="531">
        <v>15</v>
      </c>
      <c r="CP48" s="482">
        <f t="shared" ref="CP48:CQ50" si="52">SUM(CF48,CH48,CJ48)</f>
        <v>0</v>
      </c>
      <c r="CQ48" s="482">
        <f t="shared" si="52"/>
        <v>0</v>
      </c>
      <c r="CR48" s="519">
        <f t="shared" si="46"/>
        <v>2</v>
      </c>
      <c r="CS48" s="519">
        <f t="shared" si="41"/>
        <v>35</v>
      </c>
      <c r="CT48" s="482">
        <f t="shared" si="48"/>
        <v>2</v>
      </c>
      <c r="CU48" s="482">
        <f t="shared" si="48"/>
        <v>35</v>
      </c>
    </row>
    <row r="49" spans="1:99" s="246" customFormat="1" ht="12" customHeight="1" x14ac:dyDescent="0.2">
      <c r="A49" s="351" t="s">
        <v>273</v>
      </c>
      <c r="B49" s="528">
        <v>0</v>
      </c>
      <c r="C49" s="528">
        <v>0</v>
      </c>
      <c r="D49" s="528">
        <v>0</v>
      </c>
      <c r="E49" s="528">
        <v>0</v>
      </c>
      <c r="F49" s="480">
        <v>0</v>
      </c>
      <c r="G49" s="481">
        <v>0</v>
      </c>
      <c r="H49" s="481">
        <v>0</v>
      </c>
      <c r="I49" s="481">
        <v>0</v>
      </c>
      <c r="J49" s="481">
        <v>0</v>
      </c>
      <c r="K49" s="481">
        <v>0</v>
      </c>
      <c r="L49" s="519">
        <v>0</v>
      </c>
      <c r="M49" s="519">
        <v>0</v>
      </c>
      <c r="N49" s="519">
        <v>0</v>
      </c>
      <c r="O49" s="525">
        <v>0</v>
      </c>
      <c r="P49" s="482">
        <v>0</v>
      </c>
      <c r="Q49" s="481">
        <v>0</v>
      </c>
      <c r="R49" s="481">
        <v>0</v>
      </c>
      <c r="S49" s="481">
        <v>0</v>
      </c>
      <c r="T49" s="481">
        <v>0</v>
      </c>
      <c r="U49" s="481">
        <v>0</v>
      </c>
      <c r="V49" s="519">
        <v>0</v>
      </c>
      <c r="W49" s="519">
        <v>0</v>
      </c>
      <c r="X49" s="519">
        <v>0</v>
      </c>
      <c r="Y49" s="519">
        <v>0</v>
      </c>
      <c r="Z49" s="486">
        <f>V49+X49</f>
        <v>0</v>
      </c>
      <c r="AA49" s="487">
        <f>W49+Y49</f>
        <v>0</v>
      </c>
      <c r="AB49" s="482">
        <v>0</v>
      </c>
      <c r="AC49" s="481">
        <v>0</v>
      </c>
      <c r="AD49" s="481">
        <v>0</v>
      </c>
      <c r="AE49" s="481">
        <v>0</v>
      </c>
      <c r="AF49" s="481">
        <v>0</v>
      </c>
      <c r="AG49" s="481">
        <v>0</v>
      </c>
      <c r="AH49" s="519">
        <v>0</v>
      </c>
      <c r="AI49" s="519">
        <v>0</v>
      </c>
      <c r="AJ49" s="519">
        <v>0</v>
      </c>
      <c r="AK49" s="519">
        <v>0</v>
      </c>
      <c r="AL49" s="486">
        <f t="shared" si="49"/>
        <v>0</v>
      </c>
      <c r="AM49" s="488">
        <f t="shared" si="49"/>
        <v>0</v>
      </c>
      <c r="AN49" s="486" t="e">
        <f>#REF!+#REF!</f>
        <v>#REF!</v>
      </c>
      <c r="AO49" s="487" t="e">
        <f>#REF!+#REF!</f>
        <v>#REF!</v>
      </c>
      <c r="AP49" s="482">
        <v>0</v>
      </c>
      <c r="AQ49" s="481">
        <v>0</v>
      </c>
      <c r="AR49" s="481">
        <v>0</v>
      </c>
      <c r="AS49" s="481">
        <v>0</v>
      </c>
      <c r="AT49" s="481">
        <v>0</v>
      </c>
      <c r="AU49" s="481">
        <v>0</v>
      </c>
      <c r="AV49" s="519">
        <v>0</v>
      </c>
      <c r="AW49" s="519">
        <v>0</v>
      </c>
      <c r="AX49" s="519">
        <v>0</v>
      </c>
      <c r="AY49" s="519">
        <v>0</v>
      </c>
      <c r="AZ49" s="486">
        <f t="shared" si="50"/>
        <v>0</v>
      </c>
      <c r="BA49" s="487">
        <f t="shared" si="50"/>
        <v>0</v>
      </c>
      <c r="BB49" s="486" t="e">
        <f>#REF!+#REF!</f>
        <v>#REF!</v>
      </c>
      <c r="BC49" s="487" t="e">
        <f>#REF!+#REF!</f>
        <v>#REF!</v>
      </c>
      <c r="BD49" s="486" t="e">
        <f>#REF!+#REF!</f>
        <v>#REF!</v>
      </c>
      <c r="BE49" s="486" t="e">
        <f>#REF!+#REF!</f>
        <v>#REF!</v>
      </c>
      <c r="BF49" s="486" t="e">
        <f>#REF!+#REF!</f>
        <v>#REF!</v>
      </c>
      <c r="BG49" s="486" t="e">
        <f>#REF!+#REF!</f>
        <v>#REF!</v>
      </c>
      <c r="BH49" s="481">
        <v>0</v>
      </c>
      <c r="BI49" s="481">
        <v>0</v>
      </c>
      <c r="BJ49" s="481">
        <v>0</v>
      </c>
      <c r="BK49" s="481">
        <v>0</v>
      </c>
      <c r="BL49" s="481">
        <v>0</v>
      </c>
      <c r="BM49" s="481">
        <v>0</v>
      </c>
      <c r="BN49" s="481">
        <v>0</v>
      </c>
      <c r="BO49" s="481">
        <v>0</v>
      </c>
      <c r="BP49" s="481">
        <v>0</v>
      </c>
      <c r="BQ49" s="481">
        <v>0</v>
      </c>
      <c r="BR49" s="486">
        <f>BN49+BP49</f>
        <v>0</v>
      </c>
      <c r="BS49" s="486">
        <f>BO49+BQ49</f>
        <v>0</v>
      </c>
      <c r="BT49" s="481">
        <v>0</v>
      </c>
      <c r="BU49" s="481">
        <v>0</v>
      </c>
      <c r="BV49" s="481">
        <v>0</v>
      </c>
      <c r="BW49" s="481">
        <v>0</v>
      </c>
      <c r="BX49" s="481">
        <v>0</v>
      </c>
      <c r="BY49" s="481">
        <v>0</v>
      </c>
      <c r="BZ49" s="481">
        <v>0</v>
      </c>
      <c r="CA49" s="481">
        <v>0</v>
      </c>
      <c r="CB49" s="481">
        <v>0</v>
      </c>
      <c r="CC49" s="481">
        <v>0</v>
      </c>
      <c r="CD49" s="486">
        <f t="shared" si="39"/>
        <v>0</v>
      </c>
      <c r="CE49" s="488">
        <f t="shared" si="39"/>
        <v>0</v>
      </c>
      <c r="CF49" s="482">
        <f t="shared" si="51"/>
        <v>0</v>
      </c>
      <c r="CG49" s="482">
        <f t="shared" si="51"/>
        <v>0</v>
      </c>
      <c r="CH49" s="482">
        <f t="shared" si="51"/>
        <v>0</v>
      </c>
      <c r="CI49" s="482">
        <f t="shared" si="51"/>
        <v>0</v>
      </c>
      <c r="CJ49" s="482">
        <f t="shared" si="51"/>
        <v>0</v>
      </c>
      <c r="CK49" s="482">
        <f t="shared" si="51"/>
        <v>0</v>
      </c>
      <c r="CL49" s="531">
        <f t="shared" si="51"/>
        <v>0</v>
      </c>
      <c r="CM49" s="531">
        <f t="shared" si="51"/>
        <v>0</v>
      </c>
      <c r="CN49" s="531">
        <f t="shared" si="51"/>
        <v>0</v>
      </c>
      <c r="CO49" s="531">
        <f t="shared" si="51"/>
        <v>0</v>
      </c>
      <c r="CP49" s="482">
        <f t="shared" si="52"/>
        <v>0</v>
      </c>
      <c r="CQ49" s="482">
        <f t="shared" si="52"/>
        <v>0</v>
      </c>
      <c r="CR49" s="519">
        <f t="shared" si="46"/>
        <v>0</v>
      </c>
      <c r="CS49" s="519">
        <f t="shared" si="41"/>
        <v>0</v>
      </c>
      <c r="CT49" s="482">
        <f t="shared" si="48"/>
        <v>0</v>
      </c>
      <c r="CU49" s="482">
        <f t="shared" si="48"/>
        <v>0</v>
      </c>
    </row>
    <row r="50" spans="1:99" s="246" customFormat="1" ht="12" customHeight="1" x14ac:dyDescent="0.2">
      <c r="A50" s="351" t="s">
        <v>274</v>
      </c>
      <c r="B50" s="528">
        <v>1</v>
      </c>
      <c r="C50" s="528">
        <v>24</v>
      </c>
      <c r="D50" s="528">
        <v>1</v>
      </c>
      <c r="E50" s="528">
        <v>18</v>
      </c>
      <c r="F50" s="480"/>
      <c r="G50" s="481"/>
      <c r="H50" s="481"/>
      <c r="I50" s="481"/>
      <c r="J50" s="481"/>
      <c r="K50" s="481"/>
      <c r="L50" s="519">
        <v>1</v>
      </c>
      <c r="M50" s="519">
        <v>10</v>
      </c>
      <c r="N50" s="519">
        <v>1</v>
      </c>
      <c r="O50" s="525">
        <v>11</v>
      </c>
      <c r="P50" s="482"/>
      <c r="Q50" s="481"/>
      <c r="R50" s="481"/>
      <c r="S50" s="481"/>
      <c r="T50" s="481"/>
      <c r="U50" s="481"/>
      <c r="V50" s="519"/>
      <c r="W50" s="519"/>
      <c r="X50" s="519"/>
      <c r="Y50" s="519"/>
      <c r="Z50" s="486"/>
      <c r="AA50" s="487"/>
      <c r="AB50" s="482"/>
      <c r="AC50" s="482"/>
      <c r="AD50" s="482"/>
      <c r="AE50" s="482"/>
      <c r="AF50" s="482"/>
      <c r="AG50" s="482"/>
      <c r="AH50" s="522"/>
      <c r="AI50" s="522"/>
      <c r="AJ50" s="522"/>
      <c r="AK50" s="522"/>
      <c r="AL50" s="486">
        <f t="shared" si="49"/>
        <v>0</v>
      </c>
      <c r="AM50" s="488">
        <f t="shared" si="49"/>
        <v>0</v>
      </c>
      <c r="AN50" s="486" t="e">
        <f>#REF!+#REF!</f>
        <v>#REF!</v>
      </c>
      <c r="AO50" s="487" t="e">
        <f>#REF!+#REF!</f>
        <v>#REF!</v>
      </c>
      <c r="AP50" s="482">
        <v>1</v>
      </c>
      <c r="AQ50" s="481">
        <v>23</v>
      </c>
      <c r="AR50" s="481">
        <v>1</v>
      </c>
      <c r="AS50" s="481">
        <v>21</v>
      </c>
      <c r="AT50" s="481"/>
      <c r="AU50" s="481"/>
      <c r="AV50" s="519">
        <v>1</v>
      </c>
      <c r="AW50" s="519">
        <v>12</v>
      </c>
      <c r="AX50" s="519">
        <v>1</v>
      </c>
      <c r="AY50" s="519">
        <v>10</v>
      </c>
      <c r="AZ50" s="486">
        <f t="shared" si="50"/>
        <v>2</v>
      </c>
      <c r="BA50" s="487">
        <f t="shared" si="50"/>
        <v>22</v>
      </c>
      <c r="BB50" s="486" t="e">
        <f>#REF!+#REF!</f>
        <v>#REF!</v>
      </c>
      <c r="BC50" s="487" t="e">
        <f>#REF!+#REF!</f>
        <v>#REF!</v>
      </c>
      <c r="BD50" s="486" t="e">
        <f>#REF!+#REF!</f>
        <v>#REF!</v>
      </c>
      <c r="BE50" s="486" t="e">
        <f>#REF!+#REF!</f>
        <v>#REF!</v>
      </c>
      <c r="BF50" s="486" t="e">
        <f>#REF!+#REF!</f>
        <v>#REF!</v>
      </c>
      <c r="BG50" s="486" t="e">
        <f>#REF!+#REF!</f>
        <v>#REF!</v>
      </c>
      <c r="BH50" s="481"/>
      <c r="BI50" s="481"/>
      <c r="BJ50" s="481"/>
      <c r="BK50" s="481"/>
      <c r="BL50" s="481"/>
      <c r="BM50" s="481"/>
      <c r="BN50" s="481"/>
      <c r="BO50" s="481"/>
      <c r="BP50" s="481"/>
      <c r="BQ50" s="481"/>
      <c r="BR50" s="481"/>
      <c r="BS50" s="481"/>
      <c r="BT50" s="481"/>
      <c r="BU50" s="481"/>
      <c r="BV50" s="481"/>
      <c r="BW50" s="481"/>
      <c r="BX50" s="481"/>
      <c r="BY50" s="481"/>
      <c r="BZ50" s="481"/>
      <c r="CA50" s="481"/>
      <c r="CB50" s="481"/>
      <c r="CC50" s="481"/>
      <c r="CD50" s="486">
        <f t="shared" ref="CD50:CE50" si="53">BZ50+CB50</f>
        <v>0</v>
      </c>
      <c r="CE50" s="488">
        <f t="shared" si="53"/>
        <v>0</v>
      </c>
      <c r="CF50" s="482">
        <f t="shared" si="51"/>
        <v>1</v>
      </c>
      <c r="CG50" s="482">
        <f t="shared" si="51"/>
        <v>23</v>
      </c>
      <c r="CH50" s="482">
        <f t="shared" si="51"/>
        <v>1</v>
      </c>
      <c r="CI50" s="482">
        <f t="shared" si="51"/>
        <v>21</v>
      </c>
      <c r="CJ50" s="482"/>
      <c r="CK50" s="482"/>
      <c r="CL50" s="531">
        <v>3</v>
      </c>
      <c r="CM50" s="531">
        <v>46</v>
      </c>
      <c r="CN50" s="531">
        <v>3</v>
      </c>
      <c r="CO50" s="531">
        <v>39</v>
      </c>
      <c r="CP50" s="482">
        <f t="shared" si="52"/>
        <v>2</v>
      </c>
      <c r="CQ50" s="482">
        <f t="shared" si="52"/>
        <v>44</v>
      </c>
      <c r="CR50" s="519">
        <f t="shared" si="46"/>
        <v>6</v>
      </c>
      <c r="CS50" s="519">
        <f t="shared" si="46"/>
        <v>85</v>
      </c>
      <c r="CT50" s="482">
        <f t="shared" si="48"/>
        <v>8</v>
      </c>
      <c r="CU50" s="482">
        <f t="shared" si="48"/>
        <v>129</v>
      </c>
    </row>
    <row r="51" spans="1:99" s="246" customFormat="1" ht="12" customHeight="1" x14ac:dyDescent="0.2">
      <c r="A51" s="351" t="s">
        <v>275</v>
      </c>
      <c r="B51" s="528">
        <v>1</v>
      </c>
      <c r="C51" s="528">
        <v>20</v>
      </c>
      <c r="D51" s="528">
        <v>1</v>
      </c>
      <c r="E51" s="528">
        <v>17</v>
      </c>
      <c r="F51" s="480"/>
      <c r="G51" s="481"/>
      <c r="H51" s="481"/>
      <c r="I51" s="481"/>
      <c r="J51" s="481"/>
      <c r="K51" s="481"/>
      <c r="L51" s="519"/>
      <c r="M51" s="519"/>
      <c r="N51" s="519"/>
      <c r="O51" s="525"/>
      <c r="P51" s="482"/>
      <c r="Q51" s="481"/>
      <c r="R51" s="481"/>
      <c r="S51" s="481"/>
      <c r="T51" s="481"/>
      <c r="U51" s="481"/>
      <c r="V51" s="519"/>
      <c r="W51" s="519"/>
      <c r="X51" s="519"/>
      <c r="Y51" s="519"/>
      <c r="Z51" s="486">
        <f t="shared" ref="Z51:AA59" si="54">V51+X51</f>
        <v>0</v>
      </c>
      <c r="AA51" s="487">
        <f t="shared" si="54"/>
        <v>0</v>
      </c>
      <c r="AB51" s="482"/>
      <c r="AC51" s="481"/>
      <c r="AD51" s="481"/>
      <c r="AE51" s="481"/>
      <c r="AF51" s="481"/>
      <c r="AG51" s="481"/>
      <c r="AH51" s="519"/>
      <c r="AI51" s="519"/>
      <c r="AJ51" s="519"/>
      <c r="AK51" s="519"/>
      <c r="AL51" s="486">
        <f t="shared" si="49"/>
        <v>0</v>
      </c>
      <c r="AM51" s="488">
        <f t="shared" si="49"/>
        <v>0</v>
      </c>
      <c r="AN51" s="486" t="e">
        <f>#REF!+#REF!</f>
        <v>#REF!</v>
      </c>
      <c r="AO51" s="487" t="e">
        <f>#REF!+#REF!</f>
        <v>#REF!</v>
      </c>
      <c r="AP51" s="482"/>
      <c r="AQ51" s="481"/>
      <c r="AR51" s="481"/>
      <c r="AS51" s="481"/>
      <c r="AT51" s="481"/>
      <c r="AU51" s="481"/>
      <c r="AV51" s="519"/>
      <c r="AW51" s="519"/>
      <c r="AX51" s="519"/>
      <c r="AY51" s="519"/>
      <c r="AZ51" s="486"/>
      <c r="BA51" s="487"/>
      <c r="BB51" s="486"/>
      <c r="BC51" s="487"/>
      <c r="BD51" s="486"/>
      <c r="BE51" s="486"/>
      <c r="BF51" s="486"/>
      <c r="BG51" s="486"/>
      <c r="BH51" s="481"/>
      <c r="BI51" s="481"/>
      <c r="BJ51" s="481"/>
      <c r="BK51" s="481"/>
      <c r="BL51" s="481"/>
      <c r="BM51" s="481"/>
      <c r="BN51" s="481"/>
      <c r="BO51" s="481"/>
      <c r="BP51" s="481"/>
      <c r="BQ51" s="481"/>
      <c r="BR51" s="486"/>
      <c r="BS51" s="486"/>
      <c r="BT51" s="481"/>
      <c r="BU51" s="481"/>
      <c r="BV51" s="481"/>
      <c r="BW51" s="481"/>
      <c r="BX51" s="481"/>
      <c r="BY51" s="481"/>
      <c r="BZ51" s="481"/>
      <c r="CA51" s="481"/>
      <c r="CB51" s="481"/>
      <c r="CC51" s="481"/>
      <c r="CD51" s="486"/>
      <c r="CE51" s="488"/>
      <c r="CF51" s="482"/>
      <c r="CG51" s="482"/>
      <c r="CH51" s="482"/>
      <c r="CI51" s="482"/>
      <c r="CJ51" s="482"/>
      <c r="CK51" s="482"/>
      <c r="CL51" s="531">
        <v>1</v>
      </c>
      <c r="CM51" s="531">
        <v>20</v>
      </c>
      <c r="CN51" s="531">
        <v>1</v>
      </c>
      <c r="CO51" s="531">
        <v>17</v>
      </c>
      <c r="CP51" s="482"/>
      <c r="CQ51" s="482"/>
      <c r="CR51" s="519">
        <f t="shared" si="46"/>
        <v>2</v>
      </c>
      <c r="CS51" s="519">
        <f t="shared" si="46"/>
        <v>37</v>
      </c>
      <c r="CT51" s="482">
        <v>2</v>
      </c>
      <c r="CU51" s="482">
        <v>37</v>
      </c>
    </row>
    <row r="52" spans="1:99" s="246" customFormat="1" ht="12" customHeight="1" x14ac:dyDescent="0.2">
      <c r="A52" s="351" t="s">
        <v>276</v>
      </c>
      <c r="B52" s="528">
        <v>1</v>
      </c>
      <c r="C52" s="528">
        <v>8</v>
      </c>
      <c r="D52" s="528">
        <v>1</v>
      </c>
      <c r="E52" s="528">
        <v>11</v>
      </c>
      <c r="F52" s="480">
        <v>0</v>
      </c>
      <c r="G52" s="481">
        <v>0</v>
      </c>
      <c r="H52" s="481">
        <v>0</v>
      </c>
      <c r="I52" s="481">
        <v>0</v>
      </c>
      <c r="J52" s="481">
        <v>0</v>
      </c>
      <c r="K52" s="481">
        <v>0</v>
      </c>
      <c r="L52" s="519">
        <v>0</v>
      </c>
      <c r="M52" s="519">
        <v>0</v>
      </c>
      <c r="N52" s="519">
        <v>0</v>
      </c>
      <c r="O52" s="525">
        <v>0</v>
      </c>
      <c r="P52" s="482">
        <v>0</v>
      </c>
      <c r="Q52" s="481">
        <v>0</v>
      </c>
      <c r="R52" s="481">
        <v>0</v>
      </c>
      <c r="S52" s="481">
        <v>0</v>
      </c>
      <c r="T52" s="481">
        <v>0</v>
      </c>
      <c r="U52" s="481">
        <v>0</v>
      </c>
      <c r="V52" s="519">
        <v>0</v>
      </c>
      <c r="W52" s="519">
        <v>0</v>
      </c>
      <c r="X52" s="519">
        <v>0</v>
      </c>
      <c r="Y52" s="519">
        <v>0</v>
      </c>
      <c r="Z52" s="486">
        <f t="shared" si="54"/>
        <v>0</v>
      </c>
      <c r="AA52" s="487">
        <f t="shared" si="54"/>
        <v>0</v>
      </c>
      <c r="AB52" s="482">
        <v>0</v>
      </c>
      <c r="AC52" s="481">
        <v>0</v>
      </c>
      <c r="AD52" s="481">
        <v>0</v>
      </c>
      <c r="AE52" s="481">
        <v>0</v>
      </c>
      <c r="AF52" s="481">
        <v>0</v>
      </c>
      <c r="AG52" s="481">
        <v>0</v>
      </c>
      <c r="AH52" s="519">
        <v>0</v>
      </c>
      <c r="AI52" s="519">
        <v>0</v>
      </c>
      <c r="AJ52" s="519">
        <v>0</v>
      </c>
      <c r="AK52" s="519">
        <v>0</v>
      </c>
      <c r="AL52" s="486">
        <f>AH52+AJ52</f>
        <v>0</v>
      </c>
      <c r="AM52" s="488">
        <f>AI52+AK52</f>
        <v>0</v>
      </c>
      <c r="AN52" s="486" t="e">
        <f>#REF!+#REF!</f>
        <v>#REF!</v>
      </c>
      <c r="AO52" s="487" t="e">
        <f>#REF!+#REF!</f>
        <v>#REF!</v>
      </c>
      <c r="AP52" s="482">
        <v>0</v>
      </c>
      <c r="AQ52" s="481">
        <v>0</v>
      </c>
      <c r="AR52" s="481">
        <v>0</v>
      </c>
      <c r="AS52" s="481">
        <v>0</v>
      </c>
      <c r="AT52" s="481">
        <v>0</v>
      </c>
      <c r="AU52" s="481">
        <v>0</v>
      </c>
      <c r="AV52" s="519">
        <v>0</v>
      </c>
      <c r="AW52" s="519">
        <v>0</v>
      </c>
      <c r="AX52" s="519">
        <v>0</v>
      </c>
      <c r="AY52" s="519">
        <v>0</v>
      </c>
      <c r="AZ52" s="486">
        <f>AV52+AX52</f>
        <v>0</v>
      </c>
      <c r="BA52" s="487">
        <f>AW52+AY52</f>
        <v>0</v>
      </c>
      <c r="BB52" s="486" t="e">
        <f>#REF!+#REF!</f>
        <v>#REF!</v>
      </c>
      <c r="BC52" s="487" t="e">
        <f>#REF!+#REF!</f>
        <v>#REF!</v>
      </c>
      <c r="BD52" s="486" t="e">
        <f>#REF!+#REF!</f>
        <v>#REF!</v>
      </c>
      <c r="BE52" s="486" t="e">
        <f>#REF!+#REF!</f>
        <v>#REF!</v>
      </c>
      <c r="BF52" s="486" t="e">
        <f>#REF!+#REF!</f>
        <v>#REF!</v>
      </c>
      <c r="BG52" s="486" t="e">
        <f>#REF!+#REF!</f>
        <v>#REF!</v>
      </c>
      <c r="BH52" s="481">
        <v>0</v>
      </c>
      <c r="BI52" s="481">
        <v>0</v>
      </c>
      <c r="BJ52" s="481">
        <v>0</v>
      </c>
      <c r="BK52" s="481">
        <v>0</v>
      </c>
      <c r="BL52" s="481">
        <v>0</v>
      </c>
      <c r="BM52" s="481">
        <v>0</v>
      </c>
      <c r="BN52" s="481">
        <v>0</v>
      </c>
      <c r="BO52" s="481">
        <v>0</v>
      </c>
      <c r="BP52" s="481">
        <v>0</v>
      </c>
      <c r="BQ52" s="481">
        <v>0</v>
      </c>
      <c r="BR52" s="486">
        <f>BN52+BP52</f>
        <v>0</v>
      </c>
      <c r="BS52" s="486">
        <f>BO52+BQ52</f>
        <v>0</v>
      </c>
      <c r="BT52" s="481">
        <v>0</v>
      </c>
      <c r="BU52" s="481">
        <v>0</v>
      </c>
      <c r="BV52" s="481">
        <v>0</v>
      </c>
      <c r="BW52" s="481">
        <v>0</v>
      </c>
      <c r="BX52" s="481">
        <v>0</v>
      </c>
      <c r="BY52" s="481">
        <v>0</v>
      </c>
      <c r="BZ52" s="481">
        <v>0</v>
      </c>
      <c r="CA52" s="481">
        <v>0</v>
      </c>
      <c r="CB52" s="481">
        <v>0</v>
      </c>
      <c r="CC52" s="481">
        <v>0</v>
      </c>
      <c r="CD52" s="486">
        <f>BZ52+CB52</f>
        <v>0</v>
      </c>
      <c r="CE52" s="488">
        <f>CA52+CC52</f>
        <v>0</v>
      </c>
      <c r="CF52" s="482">
        <v>0</v>
      </c>
      <c r="CG52" s="482">
        <f>G52+Q52+AC52+AQ52</f>
        <v>0</v>
      </c>
      <c r="CH52" s="482">
        <f t="shared" ref="CH52:CO54" si="55">H52+R52+AD52+AR52</f>
        <v>0</v>
      </c>
      <c r="CI52" s="482">
        <f t="shared" si="55"/>
        <v>0</v>
      </c>
      <c r="CJ52" s="482">
        <f t="shared" si="55"/>
        <v>0</v>
      </c>
      <c r="CK52" s="482">
        <f t="shared" si="55"/>
        <v>0</v>
      </c>
      <c r="CL52" s="531">
        <v>1</v>
      </c>
      <c r="CM52" s="531">
        <v>8</v>
      </c>
      <c r="CN52" s="531">
        <v>1</v>
      </c>
      <c r="CO52" s="531">
        <v>11</v>
      </c>
      <c r="CP52" s="482">
        <f t="shared" ref="CP52:CQ54" si="56">SUM(CF52,CH52,CJ52)</f>
        <v>0</v>
      </c>
      <c r="CQ52" s="482">
        <f t="shared" si="56"/>
        <v>0</v>
      </c>
      <c r="CR52" s="519">
        <f>SUM(CL52,CN52)</f>
        <v>2</v>
      </c>
      <c r="CS52" s="519">
        <f>SUM(CM52,CO52)</f>
        <v>19</v>
      </c>
      <c r="CT52" s="482">
        <f>SUM(CP52,CR52)</f>
        <v>2</v>
      </c>
      <c r="CU52" s="482">
        <f>SUM(CQ52,CS52)</f>
        <v>19</v>
      </c>
    </row>
    <row r="53" spans="1:99" s="246" customFormat="1" ht="12" customHeight="1" x14ac:dyDescent="0.2">
      <c r="A53" s="351" t="s">
        <v>277</v>
      </c>
      <c r="B53" s="528">
        <v>1</v>
      </c>
      <c r="C53" s="528">
        <v>18</v>
      </c>
      <c r="D53" s="528">
        <v>1</v>
      </c>
      <c r="E53" s="528">
        <v>13</v>
      </c>
      <c r="F53" s="480"/>
      <c r="G53" s="481"/>
      <c r="H53" s="481"/>
      <c r="I53" s="481"/>
      <c r="J53" s="481"/>
      <c r="K53" s="481"/>
      <c r="L53" s="519"/>
      <c r="M53" s="519"/>
      <c r="N53" s="519"/>
      <c r="O53" s="525"/>
      <c r="P53" s="482"/>
      <c r="Q53" s="481"/>
      <c r="R53" s="481"/>
      <c r="S53" s="481"/>
      <c r="T53" s="481"/>
      <c r="U53" s="481"/>
      <c r="V53" s="519"/>
      <c r="W53" s="519"/>
      <c r="X53" s="519"/>
      <c r="Y53" s="519"/>
      <c r="Z53" s="486">
        <f t="shared" si="54"/>
        <v>0</v>
      </c>
      <c r="AA53" s="487">
        <f t="shared" si="54"/>
        <v>0</v>
      </c>
      <c r="AB53" s="482"/>
      <c r="AC53" s="481"/>
      <c r="AD53" s="481"/>
      <c r="AE53" s="481"/>
      <c r="AF53" s="481"/>
      <c r="AG53" s="481"/>
      <c r="AH53" s="519"/>
      <c r="AI53" s="519"/>
      <c r="AJ53" s="519"/>
      <c r="AK53" s="519"/>
      <c r="AL53" s="486">
        <f>AH53+AJ53</f>
        <v>0</v>
      </c>
      <c r="AM53" s="488">
        <f>AI53+AK53</f>
        <v>0</v>
      </c>
      <c r="AN53" s="486" t="e">
        <f>#REF!+#REF!</f>
        <v>#REF!</v>
      </c>
      <c r="AO53" s="487" t="e">
        <f>#REF!+#REF!</f>
        <v>#REF!</v>
      </c>
      <c r="AP53" s="482"/>
      <c r="AQ53" s="481"/>
      <c r="AR53" s="481"/>
      <c r="AS53" s="481"/>
      <c r="AT53" s="481"/>
      <c r="AU53" s="481"/>
      <c r="AV53" s="519"/>
      <c r="AW53" s="519"/>
      <c r="AX53" s="519"/>
      <c r="AY53" s="519"/>
      <c r="AZ53" s="486">
        <f>AV53+AX53</f>
        <v>0</v>
      </c>
      <c r="BA53" s="487">
        <f>AW53+AY53</f>
        <v>0</v>
      </c>
      <c r="BB53" s="486" t="e">
        <f>#REF!+#REF!</f>
        <v>#REF!</v>
      </c>
      <c r="BC53" s="487" t="e">
        <f>#REF!+#REF!</f>
        <v>#REF!</v>
      </c>
      <c r="BD53" s="486" t="e">
        <f>#REF!+#REF!</f>
        <v>#REF!</v>
      </c>
      <c r="BE53" s="486" t="e">
        <f>#REF!+#REF!</f>
        <v>#REF!</v>
      </c>
      <c r="BF53" s="486" t="e">
        <f>#REF!+#REF!</f>
        <v>#REF!</v>
      </c>
      <c r="BG53" s="486" t="e">
        <f>#REF!+#REF!</f>
        <v>#REF!</v>
      </c>
      <c r="BH53" s="481"/>
      <c r="BI53" s="481"/>
      <c r="BJ53" s="481"/>
      <c r="BK53" s="481"/>
      <c r="BL53" s="481"/>
      <c r="BM53" s="481"/>
      <c r="BN53" s="481"/>
      <c r="BO53" s="481"/>
      <c r="BP53" s="481"/>
      <c r="BQ53" s="481"/>
      <c r="BR53" s="486">
        <f>BN53+BP53</f>
        <v>0</v>
      </c>
      <c r="BS53" s="486">
        <f>BO53+BQ53</f>
        <v>0</v>
      </c>
      <c r="BT53" s="481"/>
      <c r="BU53" s="481"/>
      <c r="BV53" s="481"/>
      <c r="BW53" s="481"/>
      <c r="BX53" s="481"/>
      <c r="BY53" s="481"/>
      <c r="BZ53" s="481"/>
      <c r="CA53" s="481"/>
      <c r="CB53" s="481"/>
      <c r="CC53" s="481"/>
      <c r="CD53" s="486">
        <f>BZ53+CB53</f>
        <v>0</v>
      </c>
      <c r="CE53" s="488">
        <f>CA53+CC53</f>
        <v>0</v>
      </c>
      <c r="CF53" s="482">
        <f>F53+P53+AB53+AP53</f>
        <v>0</v>
      </c>
      <c r="CG53" s="482">
        <f>G53+Q53+AC53+AQ53</f>
        <v>0</v>
      </c>
      <c r="CH53" s="482">
        <f t="shared" si="55"/>
        <v>0</v>
      </c>
      <c r="CI53" s="482">
        <f t="shared" si="55"/>
        <v>0</v>
      </c>
      <c r="CJ53" s="482">
        <f t="shared" si="55"/>
        <v>0</v>
      </c>
      <c r="CK53" s="482">
        <f t="shared" si="55"/>
        <v>0</v>
      </c>
      <c r="CL53" s="531">
        <v>1</v>
      </c>
      <c r="CM53" s="531">
        <v>18</v>
      </c>
      <c r="CN53" s="531">
        <v>1</v>
      </c>
      <c r="CO53" s="531">
        <v>13</v>
      </c>
      <c r="CP53" s="482">
        <f t="shared" si="56"/>
        <v>0</v>
      </c>
      <c r="CQ53" s="482">
        <f t="shared" si="56"/>
        <v>0</v>
      </c>
      <c r="CR53" s="519">
        <f>SUM(CL53,CN53)</f>
        <v>2</v>
      </c>
      <c r="CS53" s="519">
        <f>SUM(CM53,CO53)</f>
        <v>31</v>
      </c>
      <c r="CT53" s="482">
        <f>SUM(CP53,CR53)</f>
        <v>2</v>
      </c>
      <c r="CU53" s="482">
        <f>SUM(CQ53,CS53)</f>
        <v>31</v>
      </c>
    </row>
    <row r="54" spans="1:99" s="246" customFormat="1" ht="12" customHeight="1" x14ac:dyDescent="0.2">
      <c r="A54" s="353" t="s">
        <v>278</v>
      </c>
      <c r="B54" s="528"/>
      <c r="C54" s="528"/>
      <c r="D54" s="528"/>
      <c r="E54" s="528"/>
      <c r="F54" s="480"/>
      <c r="G54" s="481"/>
      <c r="H54" s="481"/>
      <c r="I54" s="481"/>
      <c r="J54" s="481"/>
      <c r="K54" s="481"/>
      <c r="L54" s="519"/>
      <c r="M54" s="519"/>
      <c r="N54" s="519"/>
      <c r="O54" s="525"/>
      <c r="P54" s="482"/>
      <c r="Q54" s="481"/>
      <c r="R54" s="481"/>
      <c r="S54" s="481"/>
      <c r="T54" s="481"/>
      <c r="U54" s="481"/>
      <c r="V54" s="519">
        <v>1</v>
      </c>
      <c r="W54" s="519">
        <v>17</v>
      </c>
      <c r="X54" s="519">
        <v>1</v>
      </c>
      <c r="Y54" s="519">
        <v>15</v>
      </c>
      <c r="Z54" s="486">
        <f t="shared" si="54"/>
        <v>2</v>
      </c>
      <c r="AA54" s="487">
        <f t="shared" si="54"/>
        <v>32</v>
      </c>
      <c r="AB54" s="482"/>
      <c r="AC54" s="481"/>
      <c r="AD54" s="481"/>
      <c r="AE54" s="481"/>
      <c r="AF54" s="481"/>
      <c r="AG54" s="481"/>
      <c r="AH54" s="519"/>
      <c r="AI54" s="519"/>
      <c r="AJ54" s="519"/>
      <c r="AK54" s="519"/>
      <c r="AL54" s="486">
        <f t="shared" ref="AL54:AM55" si="57">AH54+AJ54</f>
        <v>0</v>
      </c>
      <c r="AM54" s="488">
        <f t="shared" si="57"/>
        <v>0</v>
      </c>
      <c r="AN54" s="486" t="e">
        <f>#REF!+#REF!</f>
        <v>#REF!</v>
      </c>
      <c r="AO54" s="487" t="e">
        <f>#REF!+#REF!</f>
        <v>#REF!</v>
      </c>
      <c r="AP54" s="482"/>
      <c r="AQ54" s="481"/>
      <c r="AR54" s="481"/>
      <c r="AS54" s="481"/>
      <c r="AT54" s="481"/>
      <c r="AU54" s="481"/>
      <c r="AV54" s="519">
        <v>1</v>
      </c>
      <c r="AW54" s="519">
        <v>12</v>
      </c>
      <c r="AX54" s="519">
        <v>1</v>
      </c>
      <c r="AY54" s="519">
        <v>12</v>
      </c>
      <c r="AZ54" s="486">
        <f t="shared" ref="AZ54:BA55" si="58">AV54+AX54</f>
        <v>2</v>
      </c>
      <c r="BA54" s="487">
        <f t="shared" si="58"/>
        <v>24</v>
      </c>
      <c r="BB54" s="486" t="e">
        <f>#REF!+#REF!</f>
        <v>#REF!</v>
      </c>
      <c r="BC54" s="487" t="e">
        <f>#REF!+#REF!</f>
        <v>#REF!</v>
      </c>
      <c r="BD54" s="486" t="e">
        <f>#REF!+#REF!</f>
        <v>#REF!</v>
      </c>
      <c r="BE54" s="486" t="e">
        <f>#REF!+#REF!</f>
        <v>#REF!</v>
      </c>
      <c r="BF54" s="486" t="e">
        <f>#REF!+#REF!</f>
        <v>#REF!</v>
      </c>
      <c r="BG54" s="486" t="e">
        <f>#REF!+#REF!</f>
        <v>#REF!</v>
      </c>
      <c r="BH54" s="481"/>
      <c r="BI54" s="481"/>
      <c r="BJ54" s="481"/>
      <c r="BK54" s="481"/>
      <c r="BL54" s="481"/>
      <c r="BM54" s="481"/>
      <c r="BN54" s="481"/>
      <c r="BO54" s="481"/>
      <c r="BP54" s="481"/>
      <c r="BQ54" s="481"/>
      <c r="BR54" s="486">
        <f t="shared" ref="BR54:BS55" si="59">BN54+BP54</f>
        <v>0</v>
      </c>
      <c r="BS54" s="486">
        <f t="shared" si="59"/>
        <v>0</v>
      </c>
      <c r="BT54" s="481"/>
      <c r="BU54" s="481"/>
      <c r="BV54" s="481"/>
      <c r="BW54" s="481"/>
      <c r="BX54" s="481"/>
      <c r="BY54" s="481"/>
      <c r="BZ54" s="481"/>
      <c r="CA54" s="481"/>
      <c r="CB54" s="481"/>
      <c r="CC54" s="481"/>
      <c r="CD54" s="486">
        <f t="shared" ref="CD54:CE55" si="60">BZ54+CB54</f>
        <v>0</v>
      </c>
      <c r="CE54" s="488">
        <f t="shared" si="60"/>
        <v>0</v>
      </c>
      <c r="CF54" s="482">
        <f>F54+P54+AB54+AP54</f>
        <v>0</v>
      </c>
      <c r="CG54" s="482">
        <f>G54+Q54+AC54+AQ54</f>
        <v>0</v>
      </c>
      <c r="CH54" s="482">
        <f t="shared" si="55"/>
        <v>0</v>
      </c>
      <c r="CI54" s="482">
        <f t="shared" si="55"/>
        <v>0</v>
      </c>
      <c r="CJ54" s="482">
        <f t="shared" si="55"/>
        <v>0</v>
      </c>
      <c r="CK54" s="482">
        <f t="shared" si="55"/>
        <v>0</v>
      </c>
      <c r="CL54" s="531">
        <f t="shared" si="55"/>
        <v>2</v>
      </c>
      <c r="CM54" s="531">
        <f t="shared" si="55"/>
        <v>29</v>
      </c>
      <c r="CN54" s="531">
        <f t="shared" si="55"/>
        <v>2</v>
      </c>
      <c r="CO54" s="531">
        <f t="shared" si="55"/>
        <v>27</v>
      </c>
      <c r="CP54" s="482">
        <f t="shared" si="56"/>
        <v>0</v>
      </c>
      <c r="CQ54" s="482">
        <f t="shared" si="56"/>
        <v>0</v>
      </c>
      <c r="CR54" s="519">
        <f t="shared" ref="CR54:CS59" si="61">SUM(CL54,CN54)</f>
        <v>4</v>
      </c>
      <c r="CS54" s="519">
        <f t="shared" si="61"/>
        <v>56</v>
      </c>
      <c r="CT54" s="482">
        <f t="shared" ref="CT54:CU59" si="62">SUM(CP54,CR54)</f>
        <v>4</v>
      </c>
      <c r="CU54" s="482">
        <f t="shared" si="62"/>
        <v>56</v>
      </c>
    </row>
    <row r="55" spans="1:99" s="246" customFormat="1" ht="13.15" customHeight="1" x14ac:dyDescent="0.2">
      <c r="A55" s="353" t="s">
        <v>279</v>
      </c>
      <c r="B55" s="528"/>
      <c r="C55" s="528"/>
      <c r="D55" s="528"/>
      <c r="E55" s="528"/>
      <c r="F55" s="480"/>
      <c r="G55" s="481"/>
      <c r="H55" s="481"/>
      <c r="I55" s="481"/>
      <c r="J55" s="481"/>
      <c r="K55" s="481"/>
      <c r="L55" s="519"/>
      <c r="M55" s="519"/>
      <c r="N55" s="519"/>
      <c r="O55" s="525"/>
      <c r="P55" s="482"/>
      <c r="Q55" s="481"/>
      <c r="R55" s="481"/>
      <c r="S55" s="481"/>
      <c r="T55" s="481"/>
      <c r="U55" s="481"/>
      <c r="V55" s="519"/>
      <c r="W55" s="519"/>
      <c r="X55" s="519"/>
      <c r="Y55" s="519"/>
      <c r="Z55" s="486">
        <f t="shared" si="54"/>
        <v>0</v>
      </c>
      <c r="AA55" s="487">
        <f t="shared" si="54"/>
        <v>0</v>
      </c>
      <c r="AB55" s="482"/>
      <c r="AC55" s="481"/>
      <c r="AD55" s="481"/>
      <c r="AE55" s="481"/>
      <c r="AF55" s="481"/>
      <c r="AG55" s="481"/>
      <c r="AH55" s="519">
        <v>1</v>
      </c>
      <c r="AI55" s="519">
        <v>16</v>
      </c>
      <c r="AJ55" s="519">
        <v>1</v>
      </c>
      <c r="AK55" s="519">
        <v>8</v>
      </c>
      <c r="AL55" s="486">
        <f t="shared" si="57"/>
        <v>2</v>
      </c>
      <c r="AM55" s="488">
        <f t="shared" si="57"/>
        <v>24</v>
      </c>
      <c r="AN55" s="486" t="e">
        <f>#REF!+#REF!</f>
        <v>#REF!</v>
      </c>
      <c r="AO55" s="487" t="e">
        <f>#REF!+#REF!</f>
        <v>#REF!</v>
      </c>
      <c r="AP55" s="482"/>
      <c r="AQ55" s="481"/>
      <c r="AR55" s="481"/>
      <c r="AS55" s="481"/>
      <c r="AT55" s="481"/>
      <c r="AU55" s="481"/>
      <c r="AV55" s="519"/>
      <c r="AW55" s="519"/>
      <c r="AX55" s="519"/>
      <c r="AY55" s="519"/>
      <c r="AZ55" s="486">
        <f t="shared" si="58"/>
        <v>0</v>
      </c>
      <c r="BA55" s="487">
        <f t="shared" si="58"/>
        <v>0</v>
      </c>
      <c r="BB55" s="486" t="e">
        <f>#REF!+#REF!</f>
        <v>#REF!</v>
      </c>
      <c r="BC55" s="487" t="e">
        <f>#REF!+#REF!</f>
        <v>#REF!</v>
      </c>
      <c r="BD55" s="486" t="e">
        <f>#REF!+#REF!</f>
        <v>#REF!</v>
      </c>
      <c r="BE55" s="486" t="e">
        <f>#REF!+#REF!</f>
        <v>#REF!</v>
      </c>
      <c r="BF55" s="486" t="e">
        <f>#REF!+#REF!</f>
        <v>#REF!</v>
      </c>
      <c r="BG55" s="486" t="e">
        <f>#REF!+#REF!</f>
        <v>#REF!</v>
      </c>
      <c r="BH55" s="481"/>
      <c r="BI55" s="481"/>
      <c r="BJ55" s="481"/>
      <c r="BK55" s="481"/>
      <c r="BL55" s="481"/>
      <c r="BM55" s="481"/>
      <c r="BN55" s="481"/>
      <c r="BO55" s="481"/>
      <c r="BP55" s="481"/>
      <c r="BQ55" s="481"/>
      <c r="BR55" s="486">
        <f t="shared" si="59"/>
        <v>0</v>
      </c>
      <c r="BS55" s="486">
        <f t="shared" si="59"/>
        <v>0</v>
      </c>
      <c r="BT55" s="481"/>
      <c r="BU55" s="481"/>
      <c r="BV55" s="481"/>
      <c r="BW55" s="481"/>
      <c r="BX55" s="481"/>
      <c r="BY55" s="481"/>
      <c r="BZ55" s="481"/>
      <c r="CA55" s="481"/>
      <c r="CB55" s="481"/>
      <c r="CC55" s="481"/>
      <c r="CD55" s="486">
        <f t="shared" si="60"/>
        <v>0</v>
      </c>
      <c r="CE55" s="488">
        <f t="shared" si="60"/>
        <v>0</v>
      </c>
      <c r="CF55" s="482"/>
      <c r="CG55" s="482"/>
      <c r="CH55" s="482"/>
      <c r="CI55" s="482"/>
      <c r="CJ55" s="482"/>
      <c r="CK55" s="482"/>
      <c r="CL55" s="531">
        <f>L55+V55+AH55+AV55</f>
        <v>1</v>
      </c>
      <c r="CM55" s="531">
        <f>M55+W55+AI55+AW55</f>
        <v>16</v>
      </c>
      <c r="CN55" s="531">
        <f>N55+X55+AJ55+AX55</f>
        <v>1</v>
      </c>
      <c r="CO55" s="531">
        <f>O55+Y55+AK55+AY55</f>
        <v>8</v>
      </c>
      <c r="CP55" s="482"/>
      <c r="CQ55" s="482"/>
      <c r="CR55" s="519">
        <f t="shared" si="61"/>
        <v>2</v>
      </c>
      <c r="CS55" s="519">
        <f t="shared" si="61"/>
        <v>24</v>
      </c>
      <c r="CT55" s="482">
        <f t="shared" si="62"/>
        <v>2</v>
      </c>
      <c r="CU55" s="482">
        <f t="shared" si="62"/>
        <v>24</v>
      </c>
    </row>
    <row r="56" spans="1:99" s="246" customFormat="1" ht="12" customHeight="1" x14ac:dyDescent="0.2">
      <c r="A56" s="353" t="s">
        <v>280</v>
      </c>
      <c r="B56" s="528"/>
      <c r="C56" s="528"/>
      <c r="D56" s="528"/>
      <c r="E56" s="528"/>
      <c r="F56" s="480"/>
      <c r="G56" s="481"/>
      <c r="H56" s="481"/>
      <c r="I56" s="481"/>
      <c r="J56" s="481"/>
      <c r="K56" s="481"/>
      <c r="L56" s="519"/>
      <c r="M56" s="519"/>
      <c r="N56" s="519">
        <v>1</v>
      </c>
      <c r="O56" s="525">
        <v>12</v>
      </c>
      <c r="P56" s="482"/>
      <c r="Q56" s="481"/>
      <c r="R56" s="481"/>
      <c r="S56" s="481"/>
      <c r="T56" s="481">
        <v>2</v>
      </c>
      <c r="U56" s="481">
        <v>57</v>
      </c>
      <c r="V56" s="519"/>
      <c r="W56" s="519"/>
      <c r="X56" s="519"/>
      <c r="Y56" s="519"/>
      <c r="Z56" s="486">
        <f t="shared" si="54"/>
        <v>0</v>
      </c>
      <c r="AA56" s="487">
        <f t="shared" si="54"/>
        <v>0</v>
      </c>
      <c r="AB56" s="482"/>
      <c r="AC56" s="481"/>
      <c r="AD56" s="481"/>
      <c r="AE56" s="481"/>
      <c r="AF56" s="481"/>
      <c r="AG56" s="481"/>
      <c r="AH56" s="519">
        <v>1</v>
      </c>
      <c r="AI56" s="519">
        <v>23</v>
      </c>
      <c r="AJ56" s="519">
        <v>1</v>
      </c>
      <c r="AK56" s="519">
        <v>16</v>
      </c>
      <c r="AL56" s="486">
        <f>AH56+AJ56</f>
        <v>2</v>
      </c>
      <c r="AM56" s="488">
        <f>AI56+AK56</f>
        <v>39</v>
      </c>
      <c r="AN56" s="486" t="e">
        <f>#REF!+#REF!</f>
        <v>#REF!</v>
      </c>
      <c r="AO56" s="487" t="e">
        <f>#REF!+#REF!</f>
        <v>#REF!</v>
      </c>
      <c r="AP56" s="482"/>
      <c r="AQ56" s="481"/>
      <c r="AR56" s="481"/>
      <c r="AS56" s="481"/>
      <c r="AT56" s="481"/>
      <c r="AU56" s="481"/>
      <c r="AV56" s="519"/>
      <c r="AW56" s="519"/>
      <c r="AX56" s="519"/>
      <c r="AY56" s="519"/>
      <c r="AZ56" s="486">
        <f>AV56+AX56</f>
        <v>0</v>
      </c>
      <c r="BA56" s="487">
        <f>AW56+AY56</f>
        <v>0</v>
      </c>
      <c r="BB56" s="486" t="e">
        <f>#REF!+#REF!</f>
        <v>#REF!</v>
      </c>
      <c r="BC56" s="487" t="e">
        <f>#REF!+#REF!</f>
        <v>#REF!</v>
      </c>
      <c r="BD56" s="486" t="e">
        <f>#REF!+#REF!</f>
        <v>#REF!</v>
      </c>
      <c r="BE56" s="486" t="e">
        <f>#REF!+#REF!</f>
        <v>#REF!</v>
      </c>
      <c r="BF56" s="486" t="e">
        <f>#REF!+#REF!</f>
        <v>#REF!</v>
      </c>
      <c r="BG56" s="486" t="e">
        <f>#REF!+#REF!</f>
        <v>#REF!</v>
      </c>
      <c r="BH56" s="481"/>
      <c r="BI56" s="481"/>
      <c r="BJ56" s="481"/>
      <c r="BK56" s="481"/>
      <c r="BL56" s="481"/>
      <c r="BM56" s="481"/>
      <c r="BN56" s="481"/>
      <c r="BO56" s="481"/>
      <c r="BP56" s="481"/>
      <c r="BQ56" s="481"/>
      <c r="BR56" s="486">
        <f>BN56+BP56</f>
        <v>0</v>
      </c>
      <c r="BS56" s="486">
        <f>BO56+BQ56</f>
        <v>0</v>
      </c>
      <c r="BT56" s="481"/>
      <c r="BU56" s="481"/>
      <c r="BV56" s="481"/>
      <c r="BW56" s="481"/>
      <c r="BX56" s="481"/>
      <c r="BY56" s="481"/>
      <c r="BZ56" s="481"/>
      <c r="CA56" s="481"/>
      <c r="CB56" s="481"/>
      <c r="CC56" s="481"/>
      <c r="CD56" s="486">
        <f>BZ56+CB56</f>
        <v>0</v>
      </c>
      <c r="CE56" s="488">
        <f>CA56+CC56</f>
        <v>0</v>
      </c>
      <c r="CF56" s="482">
        <f>F56+P56+AB56+AP56</f>
        <v>0</v>
      </c>
      <c r="CG56" s="482">
        <f>G56+Q56+AC56+AQ56</f>
        <v>0</v>
      </c>
      <c r="CH56" s="482">
        <f t="shared" ref="CH56:CO57" si="63">H56+R56+AD56+AR56</f>
        <v>0</v>
      </c>
      <c r="CI56" s="482">
        <f t="shared" si="63"/>
        <v>0</v>
      </c>
      <c r="CJ56" s="482">
        <f t="shared" si="63"/>
        <v>2</v>
      </c>
      <c r="CK56" s="482">
        <f t="shared" si="63"/>
        <v>57</v>
      </c>
      <c r="CL56" s="531">
        <f t="shared" si="63"/>
        <v>1</v>
      </c>
      <c r="CM56" s="531">
        <f t="shared" si="63"/>
        <v>23</v>
      </c>
      <c r="CN56" s="531">
        <f t="shared" si="63"/>
        <v>2</v>
      </c>
      <c r="CO56" s="531">
        <f t="shared" si="63"/>
        <v>28</v>
      </c>
      <c r="CP56" s="482">
        <f t="shared" ref="CP56:CQ59" si="64">SUM(CF56,CH56,CJ56)</f>
        <v>2</v>
      </c>
      <c r="CQ56" s="482">
        <f t="shared" si="64"/>
        <v>57</v>
      </c>
      <c r="CR56" s="519">
        <f t="shared" si="61"/>
        <v>3</v>
      </c>
      <c r="CS56" s="519">
        <f t="shared" si="61"/>
        <v>51</v>
      </c>
      <c r="CT56" s="482">
        <f t="shared" si="62"/>
        <v>5</v>
      </c>
      <c r="CU56" s="482">
        <f t="shared" si="62"/>
        <v>108</v>
      </c>
    </row>
    <row r="57" spans="1:99" s="246" customFormat="1" ht="12" customHeight="1" x14ac:dyDescent="0.2">
      <c r="A57" s="353" t="s">
        <v>281</v>
      </c>
      <c r="B57" s="528"/>
      <c r="C57" s="528"/>
      <c r="D57" s="528"/>
      <c r="E57" s="528"/>
      <c r="F57" s="480"/>
      <c r="G57" s="481"/>
      <c r="H57" s="481"/>
      <c r="I57" s="481"/>
      <c r="J57" s="481"/>
      <c r="K57" s="481"/>
      <c r="L57" s="519"/>
      <c r="M57" s="519"/>
      <c r="N57" s="519"/>
      <c r="O57" s="525"/>
      <c r="P57" s="482"/>
      <c r="Q57" s="481"/>
      <c r="R57" s="481"/>
      <c r="S57" s="481"/>
      <c r="T57" s="481"/>
      <c r="U57" s="481"/>
      <c r="V57" s="519"/>
      <c r="W57" s="519"/>
      <c r="X57" s="519"/>
      <c r="Y57" s="519"/>
      <c r="Z57" s="486">
        <f t="shared" si="54"/>
        <v>0</v>
      </c>
      <c r="AA57" s="487">
        <f t="shared" si="54"/>
        <v>0</v>
      </c>
      <c r="AB57" s="482"/>
      <c r="AC57" s="481"/>
      <c r="AD57" s="481"/>
      <c r="AE57" s="481"/>
      <c r="AF57" s="481"/>
      <c r="AG57" s="481"/>
      <c r="AH57" s="519"/>
      <c r="AI57" s="519"/>
      <c r="AJ57" s="519"/>
      <c r="AK57" s="519"/>
      <c r="AL57" s="486">
        <f>AH57+AJ57</f>
        <v>0</v>
      </c>
      <c r="AM57" s="488">
        <f>AI57+AK57</f>
        <v>0</v>
      </c>
      <c r="AN57" s="486" t="e">
        <f>#REF!+#REF!</f>
        <v>#REF!</v>
      </c>
      <c r="AO57" s="487" t="e">
        <f>#REF!+#REF!</f>
        <v>#REF!</v>
      </c>
      <c r="AP57" s="482"/>
      <c r="AQ57" s="481"/>
      <c r="AR57" s="481">
        <v>1</v>
      </c>
      <c r="AS57" s="481">
        <v>20</v>
      </c>
      <c r="AT57" s="481">
        <v>1</v>
      </c>
      <c r="AU57" s="481">
        <v>27</v>
      </c>
      <c r="AV57" s="519">
        <v>1</v>
      </c>
      <c r="AW57" s="519">
        <v>18</v>
      </c>
      <c r="AX57" s="519">
        <v>1</v>
      </c>
      <c r="AY57" s="519">
        <v>25</v>
      </c>
      <c r="AZ57" s="486">
        <f>AV57+AX57</f>
        <v>2</v>
      </c>
      <c r="BA57" s="487">
        <f>AW57+AY57</f>
        <v>43</v>
      </c>
      <c r="BB57" s="486" t="e">
        <f>#REF!+#REF!</f>
        <v>#REF!</v>
      </c>
      <c r="BC57" s="487" t="e">
        <f>#REF!+#REF!</f>
        <v>#REF!</v>
      </c>
      <c r="BD57" s="486" t="e">
        <f>#REF!+#REF!</f>
        <v>#REF!</v>
      </c>
      <c r="BE57" s="486" t="e">
        <f>#REF!+#REF!</f>
        <v>#REF!</v>
      </c>
      <c r="BF57" s="486" t="e">
        <f>#REF!+#REF!</f>
        <v>#REF!</v>
      </c>
      <c r="BG57" s="486" t="e">
        <f>#REF!+#REF!</f>
        <v>#REF!</v>
      </c>
      <c r="BH57" s="481">
        <v>1</v>
      </c>
      <c r="BI57" s="481">
        <v>32</v>
      </c>
      <c r="BJ57" s="481">
        <v>1</v>
      </c>
      <c r="BK57" s="481">
        <v>32</v>
      </c>
      <c r="BL57" s="481"/>
      <c r="BM57" s="481"/>
      <c r="BN57" s="481"/>
      <c r="BO57" s="481"/>
      <c r="BP57" s="481"/>
      <c r="BQ57" s="481"/>
      <c r="BR57" s="486">
        <f>BN57+BP57</f>
        <v>0</v>
      </c>
      <c r="BS57" s="486">
        <f>BO57+BQ57</f>
        <v>0</v>
      </c>
      <c r="BT57" s="481"/>
      <c r="BU57" s="481"/>
      <c r="BV57" s="481"/>
      <c r="BW57" s="481"/>
      <c r="BX57" s="481"/>
      <c r="BY57" s="481"/>
      <c r="BZ57" s="481"/>
      <c r="CA57" s="481"/>
      <c r="CB57" s="481"/>
      <c r="CC57" s="481"/>
      <c r="CD57" s="486">
        <f>BZ57+CB57</f>
        <v>0</v>
      </c>
      <c r="CE57" s="488">
        <f>CA57+CC57</f>
        <v>0</v>
      </c>
      <c r="CF57" s="482">
        <f>F57+P57+AB57+AP57</f>
        <v>0</v>
      </c>
      <c r="CG57" s="482">
        <f>G57+Q57+AC57+AQ57</f>
        <v>0</v>
      </c>
      <c r="CH57" s="482">
        <f t="shared" si="63"/>
        <v>1</v>
      </c>
      <c r="CI57" s="482">
        <f t="shared" si="63"/>
        <v>20</v>
      </c>
      <c r="CJ57" s="482">
        <f t="shared" si="63"/>
        <v>1</v>
      </c>
      <c r="CK57" s="482">
        <f t="shared" si="63"/>
        <v>27</v>
      </c>
      <c r="CL57" s="531">
        <f t="shared" si="63"/>
        <v>1</v>
      </c>
      <c r="CM57" s="531">
        <f t="shared" si="63"/>
        <v>18</v>
      </c>
      <c r="CN57" s="531">
        <f t="shared" si="63"/>
        <v>1</v>
      </c>
      <c r="CO57" s="531">
        <f t="shared" si="63"/>
        <v>25</v>
      </c>
      <c r="CP57" s="482">
        <f t="shared" si="64"/>
        <v>2</v>
      </c>
      <c r="CQ57" s="482">
        <f t="shared" si="64"/>
        <v>47</v>
      </c>
      <c r="CR57" s="519">
        <f t="shared" si="61"/>
        <v>2</v>
      </c>
      <c r="CS57" s="519">
        <f t="shared" si="61"/>
        <v>43</v>
      </c>
      <c r="CT57" s="482">
        <f t="shared" si="62"/>
        <v>4</v>
      </c>
      <c r="CU57" s="482">
        <f t="shared" si="62"/>
        <v>90</v>
      </c>
    </row>
    <row r="58" spans="1:99" s="246" customFormat="1" ht="12" customHeight="1" x14ac:dyDescent="0.2">
      <c r="A58" s="353" t="s">
        <v>282</v>
      </c>
      <c r="B58" s="528">
        <v>1</v>
      </c>
      <c r="C58" s="528">
        <v>19</v>
      </c>
      <c r="D58" s="528">
        <v>1</v>
      </c>
      <c r="E58" s="528">
        <v>14</v>
      </c>
      <c r="F58" s="480"/>
      <c r="G58" s="481"/>
      <c r="H58" s="481"/>
      <c r="I58" s="481"/>
      <c r="J58" s="481"/>
      <c r="K58" s="481"/>
      <c r="L58" s="519"/>
      <c r="M58" s="519"/>
      <c r="N58" s="519"/>
      <c r="O58" s="525"/>
      <c r="P58" s="482"/>
      <c r="Q58" s="481"/>
      <c r="R58" s="481"/>
      <c r="S58" s="481"/>
      <c r="T58" s="481"/>
      <c r="U58" s="481"/>
      <c r="V58" s="519"/>
      <c r="W58" s="519"/>
      <c r="X58" s="519">
        <v>1</v>
      </c>
      <c r="Y58" s="519">
        <v>12</v>
      </c>
      <c r="Z58" s="486">
        <f t="shared" si="54"/>
        <v>1</v>
      </c>
      <c r="AA58" s="487">
        <f t="shared" si="54"/>
        <v>12</v>
      </c>
      <c r="AB58" s="482"/>
      <c r="AC58" s="481"/>
      <c r="AD58" s="481"/>
      <c r="AE58" s="481"/>
      <c r="AF58" s="481"/>
      <c r="AG58" s="481"/>
      <c r="AH58" s="519"/>
      <c r="AI58" s="519"/>
      <c r="AJ58" s="519"/>
      <c r="AK58" s="519"/>
      <c r="AL58" s="486"/>
      <c r="AM58" s="488"/>
      <c r="AN58" s="486"/>
      <c r="AO58" s="487"/>
      <c r="AP58" s="482"/>
      <c r="AQ58" s="481"/>
      <c r="AR58" s="481"/>
      <c r="AS58" s="481"/>
      <c r="AT58" s="481"/>
      <c r="AU58" s="481"/>
      <c r="AV58" s="519"/>
      <c r="AW58" s="519"/>
      <c r="AX58" s="519"/>
      <c r="AY58" s="519"/>
      <c r="AZ58" s="486"/>
      <c r="BA58" s="487"/>
      <c r="BB58" s="486"/>
      <c r="BC58" s="487"/>
      <c r="BD58" s="486"/>
      <c r="BE58" s="486"/>
      <c r="BF58" s="486"/>
      <c r="BG58" s="486"/>
      <c r="BH58" s="481"/>
      <c r="BI58" s="481"/>
      <c r="BJ58" s="481"/>
      <c r="BK58" s="481"/>
      <c r="BL58" s="481"/>
      <c r="BM58" s="481"/>
      <c r="BN58" s="481"/>
      <c r="BO58" s="481"/>
      <c r="BP58" s="481"/>
      <c r="BQ58" s="481"/>
      <c r="BR58" s="486"/>
      <c r="BS58" s="486"/>
      <c r="BT58" s="481"/>
      <c r="BU58" s="481"/>
      <c r="BV58" s="481"/>
      <c r="BW58" s="481"/>
      <c r="BX58" s="481"/>
      <c r="BY58" s="481"/>
      <c r="BZ58" s="481"/>
      <c r="CA58" s="481"/>
      <c r="CB58" s="481"/>
      <c r="CC58" s="481"/>
      <c r="CD58" s="486"/>
      <c r="CE58" s="488"/>
      <c r="CF58" s="482"/>
      <c r="CG58" s="482"/>
      <c r="CH58" s="482"/>
      <c r="CI58" s="482"/>
      <c r="CJ58" s="482"/>
      <c r="CK58" s="482"/>
      <c r="CL58" s="531">
        <v>1</v>
      </c>
      <c r="CM58" s="531">
        <v>19</v>
      </c>
      <c r="CN58" s="531">
        <v>2</v>
      </c>
      <c r="CO58" s="531">
        <v>26</v>
      </c>
      <c r="CP58" s="482">
        <f t="shared" si="64"/>
        <v>0</v>
      </c>
      <c r="CQ58" s="482">
        <f t="shared" si="64"/>
        <v>0</v>
      </c>
      <c r="CR58" s="519">
        <f t="shared" si="61"/>
        <v>3</v>
      </c>
      <c r="CS58" s="519">
        <f t="shared" si="61"/>
        <v>45</v>
      </c>
      <c r="CT58" s="482">
        <f t="shared" si="62"/>
        <v>3</v>
      </c>
      <c r="CU58" s="482">
        <f t="shared" si="62"/>
        <v>45</v>
      </c>
    </row>
    <row r="59" spans="1:99" s="246" customFormat="1" ht="12" customHeight="1" x14ac:dyDescent="0.2">
      <c r="A59" s="353" t="s">
        <v>283</v>
      </c>
      <c r="B59" s="528">
        <v>1</v>
      </c>
      <c r="C59" s="528">
        <v>30</v>
      </c>
      <c r="D59" s="528">
        <v>1</v>
      </c>
      <c r="E59" s="528">
        <v>28</v>
      </c>
      <c r="F59" s="480"/>
      <c r="G59" s="481"/>
      <c r="H59" s="481"/>
      <c r="I59" s="481"/>
      <c r="J59" s="481"/>
      <c r="K59" s="481"/>
      <c r="L59" s="519"/>
      <c r="M59" s="519"/>
      <c r="N59" s="519"/>
      <c r="O59" s="525"/>
      <c r="P59" s="482"/>
      <c r="Q59" s="481"/>
      <c r="R59" s="481"/>
      <c r="S59" s="481"/>
      <c r="T59" s="481"/>
      <c r="U59" s="481"/>
      <c r="V59" s="519"/>
      <c r="W59" s="519"/>
      <c r="X59" s="519"/>
      <c r="Y59" s="519"/>
      <c r="Z59" s="486">
        <f t="shared" si="54"/>
        <v>0</v>
      </c>
      <c r="AA59" s="487">
        <f t="shared" si="54"/>
        <v>0</v>
      </c>
      <c r="AB59" s="482"/>
      <c r="AC59" s="481"/>
      <c r="AD59" s="481"/>
      <c r="AE59" s="481"/>
      <c r="AF59" s="481"/>
      <c r="AG59" s="481"/>
      <c r="AH59" s="519"/>
      <c r="AI59" s="519"/>
      <c r="AJ59" s="519"/>
      <c r="AK59" s="519"/>
      <c r="AL59" s="486">
        <f>AH59+AJ59</f>
        <v>0</v>
      </c>
      <c r="AM59" s="488">
        <f>AI59+AK59</f>
        <v>0</v>
      </c>
      <c r="AN59" s="486" t="e">
        <f>#REF!+#REF!</f>
        <v>#REF!</v>
      </c>
      <c r="AO59" s="487" t="e">
        <f>#REF!+#REF!</f>
        <v>#REF!</v>
      </c>
      <c r="AP59" s="482"/>
      <c r="AQ59" s="481"/>
      <c r="AR59" s="481"/>
      <c r="AS59" s="481"/>
      <c r="AT59" s="481"/>
      <c r="AU59" s="481"/>
      <c r="AV59" s="519"/>
      <c r="AW59" s="519"/>
      <c r="AX59" s="519"/>
      <c r="AY59" s="519"/>
      <c r="AZ59" s="486">
        <f>AV59+AX59</f>
        <v>0</v>
      </c>
      <c r="BA59" s="487">
        <f>AW59+AY59</f>
        <v>0</v>
      </c>
      <c r="BB59" s="486" t="e">
        <f>#REF!+#REF!</f>
        <v>#REF!</v>
      </c>
      <c r="BC59" s="487" t="e">
        <f>#REF!+#REF!</f>
        <v>#REF!</v>
      </c>
      <c r="BD59" s="486" t="e">
        <f>#REF!+#REF!</f>
        <v>#REF!</v>
      </c>
      <c r="BE59" s="486" t="e">
        <f>#REF!+#REF!</f>
        <v>#REF!</v>
      </c>
      <c r="BF59" s="486" t="e">
        <f>#REF!+#REF!</f>
        <v>#REF!</v>
      </c>
      <c r="BG59" s="486" t="e">
        <f>#REF!+#REF!</f>
        <v>#REF!</v>
      </c>
      <c r="BH59" s="481"/>
      <c r="BI59" s="481"/>
      <c r="BJ59" s="481"/>
      <c r="BK59" s="481"/>
      <c r="BL59" s="481"/>
      <c r="BM59" s="481"/>
      <c r="BN59" s="481"/>
      <c r="BO59" s="481"/>
      <c r="BP59" s="481"/>
      <c r="BQ59" s="481"/>
      <c r="BR59" s="486">
        <f>BN59+BP59</f>
        <v>0</v>
      </c>
      <c r="BS59" s="486">
        <f>BO59+BQ59</f>
        <v>0</v>
      </c>
      <c r="BT59" s="481"/>
      <c r="BU59" s="481"/>
      <c r="BV59" s="481"/>
      <c r="BW59" s="481"/>
      <c r="BX59" s="481"/>
      <c r="BY59" s="481"/>
      <c r="BZ59" s="481"/>
      <c r="CA59" s="481"/>
      <c r="CB59" s="481"/>
      <c r="CC59" s="481"/>
      <c r="CD59" s="486">
        <f>BZ59+CB59</f>
        <v>0</v>
      </c>
      <c r="CE59" s="488">
        <f>CA59+CC59</f>
        <v>0</v>
      </c>
      <c r="CF59" s="482">
        <f>F59+P59+AB59+AP59</f>
        <v>0</v>
      </c>
      <c r="CG59" s="482">
        <f>G59+Q59+AC59+AQ59</f>
        <v>0</v>
      </c>
      <c r="CH59" s="482">
        <f t="shared" ref="CH59:CK59" si="65">H59+R59+AD59+AR59</f>
        <v>0</v>
      </c>
      <c r="CI59" s="482">
        <f t="shared" si="65"/>
        <v>0</v>
      </c>
      <c r="CJ59" s="482">
        <f t="shared" si="65"/>
        <v>0</v>
      </c>
      <c r="CK59" s="482">
        <f t="shared" si="65"/>
        <v>0</v>
      </c>
      <c r="CL59" s="531">
        <v>1</v>
      </c>
      <c r="CM59" s="531">
        <v>30</v>
      </c>
      <c r="CN59" s="531">
        <v>1</v>
      </c>
      <c r="CO59" s="531">
        <v>28</v>
      </c>
      <c r="CP59" s="482">
        <f t="shared" si="64"/>
        <v>0</v>
      </c>
      <c r="CQ59" s="482">
        <f t="shared" si="64"/>
        <v>0</v>
      </c>
      <c r="CR59" s="519">
        <f t="shared" si="61"/>
        <v>2</v>
      </c>
      <c r="CS59" s="519">
        <f t="shared" si="61"/>
        <v>58</v>
      </c>
      <c r="CT59" s="482">
        <f t="shared" si="62"/>
        <v>2</v>
      </c>
      <c r="CU59" s="482">
        <f t="shared" si="62"/>
        <v>58</v>
      </c>
    </row>
    <row r="60" spans="1:99" s="246" customFormat="1" ht="12" customHeight="1" x14ac:dyDescent="0.2">
      <c r="A60" s="354" t="s">
        <v>284</v>
      </c>
      <c r="B60" s="526"/>
      <c r="C60" s="526"/>
      <c r="D60" s="526"/>
      <c r="E60" s="526"/>
      <c r="F60" s="476"/>
      <c r="G60" s="474"/>
      <c r="H60" s="474"/>
      <c r="I60" s="474"/>
      <c r="J60" s="474"/>
      <c r="K60" s="474"/>
      <c r="L60" s="517"/>
      <c r="M60" s="517"/>
      <c r="N60" s="517"/>
      <c r="O60" s="523"/>
      <c r="P60" s="475"/>
      <c r="Q60" s="474"/>
      <c r="R60" s="474"/>
      <c r="S60" s="474"/>
      <c r="T60" s="474"/>
      <c r="U60" s="474"/>
      <c r="V60" s="517"/>
      <c r="W60" s="517"/>
      <c r="X60" s="517"/>
      <c r="Y60" s="517"/>
      <c r="Z60" s="258">
        <f t="shared" ref="Z60:Z65" si="66">V60+X60</f>
        <v>0</v>
      </c>
      <c r="AA60" s="259">
        <f t="shared" ref="AA60:AA65" si="67">W60+Y60</f>
        <v>0</v>
      </c>
      <c r="AB60" s="475"/>
      <c r="AC60" s="474"/>
      <c r="AD60" s="474"/>
      <c r="AE60" s="474"/>
      <c r="AF60" s="474"/>
      <c r="AG60" s="474"/>
      <c r="AH60" s="517"/>
      <c r="AI60" s="517"/>
      <c r="AJ60" s="517"/>
      <c r="AK60" s="517"/>
      <c r="AL60" s="258">
        <f t="shared" ref="AL60:AM65" si="68">AH60+AJ60</f>
        <v>0</v>
      </c>
      <c r="AM60" s="260">
        <f t="shared" si="68"/>
        <v>0</v>
      </c>
      <c r="AN60" s="258" t="e">
        <f>#REF!+#REF!</f>
        <v>#REF!</v>
      </c>
      <c r="AO60" s="259" t="e">
        <f>#REF!+#REF!</f>
        <v>#REF!</v>
      </c>
      <c r="AP60" s="475"/>
      <c r="AQ60" s="474"/>
      <c r="AR60" s="474"/>
      <c r="AS60" s="474"/>
      <c r="AT60" s="474"/>
      <c r="AU60" s="474"/>
      <c r="AV60" s="517"/>
      <c r="AW60" s="517"/>
      <c r="AX60" s="517"/>
      <c r="AY60" s="517"/>
      <c r="AZ60" s="258">
        <f t="shared" ref="AZ60:BA65" si="69">AV60+AX60</f>
        <v>0</v>
      </c>
      <c r="BA60" s="259">
        <f t="shared" si="69"/>
        <v>0</v>
      </c>
      <c r="BB60" s="258" t="e">
        <f>#REF!+#REF!</f>
        <v>#REF!</v>
      </c>
      <c r="BC60" s="259" t="e">
        <f>#REF!+#REF!</f>
        <v>#REF!</v>
      </c>
      <c r="BD60" s="258" t="e">
        <f>#REF!+#REF!</f>
        <v>#REF!</v>
      </c>
      <c r="BE60" s="258" t="e">
        <f>#REF!+#REF!</f>
        <v>#REF!</v>
      </c>
      <c r="BF60" s="258" t="e">
        <f>#REF!+#REF!</f>
        <v>#REF!</v>
      </c>
      <c r="BG60" s="258" t="e">
        <f>#REF!+#REF!</f>
        <v>#REF!</v>
      </c>
      <c r="BH60" s="474"/>
      <c r="BI60" s="474"/>
      <c r="BJ60" s="474"/>
      <c r="BK60" s="474"/>
      <c r="BL60" s="474"/>
      <c r="BM60" s="474"/>
      <c r="BN60" s="474"/>
      <c r="BO60" s="474"/>
      <c r="BP60" s="474"/>
      <c r="BQ60" s="474"/>
      <c r="BR60" s="258">
        <f t="shared" ref="BR60:BS64" si="70">BN60+BP60</f>
        <v>0</v>
      </c>
      <c r="BS60" s="258">
        <f t="shared" si="70"/>
        <v>0</v>
      </c>
      <c r="BT60" s="474"/>
      <c r="BU60" s="474"/>
      <c r="BV60" s="474"/>
      <c r="BW60" s="474"/>
      <c r="BX60" s="474"/>
      <c r="BY60" s="474"/>
      <c r="BZ60" s="474"/>
      <c r="CA60" s="474"/>
      <c r="CB60" s="474"/>
      <c r="CC60" s="474"/>
      <c r="CD60" s="258">
        <f t="shared" ref="CD60:CE65" si="71">BZ60+CB60</f>
        <v>0</v>
      </c>
      <c r="CE60" s="260">
        <f t="shared" si="71"/>
        <v>0</v>
      </c>
      <c r="CF60" s="475">
        <f t="shared" ref="CF60:CG65" si="72">F60+P60+AB60+AP60</f>
        <v>0</v>
      </c>
      <c r="CG60" s="475">
        <f t="shared" si="72"/>
        <v>0</v>
      </c>
      <c r="CH60" s="475">
        <f t="shared" ref="CH60:CO66" si="73">H60+R60+AD60+AR60</f>
        <v>0</v>
      </c>
      <c r="CI60" s="475">
        <f t="shared" si="73"/>
        <v>0</v>
      </c>
      <c r="CJ60" s="475">
        <f t="shared" si="73"/>
        <v>0</v>
      </c>
      <c r="CK60" s="475">
        <f t="shared" si="73"/>
        <v>0</v>
      </c>
      <c r="CL60" s="529">
        <f t="shared" si="73"/>
        <v>0</v>
      </c>
      <c r="CM60" s="529">
        <f t="shared" si="73"/>
        <v>0</v>
      </c>
      <c r="CN60" s="529">
        <f t="shared" si="73"/>
        <v>0</v>
      </c>
      <c r="CO60" s="529">
        <f t="shared" si="73"/>
        <v>0</v>
      </c>
      <c r="CP60" s="475">
        <f t="shared" ref="CP60:CP67" si="74">SUM(CF60,CH60,CJ60)</f>
        <v>0</v>
      </c>
      <c r="CQ60" s="475">
        <f t="shared" ref="CQ60:CQ67" si="75">SUM(CG60,CI60,CK60)</f>
        <v>0</v>
      </c>
      <c r="CR60" s="517">
        <f t="shared" ref="CR60:CR67" si="76">SUM(CL60,CN60)</f>
        <v>0</v>
      </c>
      <c r="CS60" s="517">
        <f t="shared" ref="CS60:CS67" si="77">SUM(CM60,CO60)</f>
        <v>0</v>
      </c>
      <c r="CT60" s="475">
        <f t="shared" ref="CT60:CT67" si="78">SUM(CP60,CR60)</f>
        <v>0</v>
      </c>
      <c r="CU60" s="475">
        <f t="shared" ref="CU60:CU67" si="79">SUM(CQ60,CS60)</f>
        <v>0</v>
      </c>
    </row>
    <row r="61" spans="1:99" s="246" customFormat="1" ht="12" customHeight="1" x14ac:dyDescent="0.2">
      <c r="A61" s="354" t="s">
        <v>285</v>
      </c>
      <c r="B61" s="526"/>
      <c r="C61" s="526"/>
      <c r="D61" s="526"/>
      <c r="E61" s="526"/>
      <c r="F61" s="476"/>
      <c r="G61" s="474"/>
      <c r="H61" s="474"/>
      <c r="I61" s="474"/>
      <c r="J61" s="474"/>
      <c r="K61" s="474"/>
      <c r="L61" s="517"/>
      <c r="M61" s="517"/>
      <c r="N61" s="517"/>
      <c r="O61" s="523"/>
      <c r="P61" s="475"/>
      <c r="Q61" s="474"/>
      <c r="R61" s="474"/>
      <c r="S61" s="474"/>
      <c r="T61" s="474"/>
      <c r="U61" s="474"/>
      <c r="V61" s="517">
        <v>1</v>
      </c>
      <c r="W61" s="517">
        <v>26</v>
      </c>
      <c r="X61" s="517">
        <v>1</v>
      </c>
      <c r="Y61" s="517">
        <v>19</v>
      </c>
      <c r="Z61" s="258">
        <f t="shared" si="66"/>
        <v>2</v>
      </c>
      <c r="AA61" s="259">
        <f t="shared" si="67"/>
        <v>45</v>
      </c>
      <c r="AB61" s="475"/>
      <c r="AC61" s="474"/>
      <c r="AD61" s="474"/>
      <c r="AE61" s="474"/>
      <c r="AF61" s="474"/>
      <c r="AG61" s="474"/>
      <c r="AH61" s="517"/>
      <c r="AI61" s="517"/>
      <c r="AJ61" s="517">
        <v>1</v>
      </c>
      <c r="AK61" s="517">
        <v>23</v>
      </c>
      <c r="AL61" s="258">
        <f t="shared" si="68"/>
        <v>1</v>
      </c>
      <c r="AM61" s="260">
        <f t="shared" si="68"/>
        <v>23</v>
      </c>
      <c r="AN61" s="258" t="e">
        <f>#REF!+#REF!</f>
        <v>#REF!</v>
      </c>
      <c r="AO61" s="259" t="e">
        <f>#REF!+#REF!</f>
        <v>#REF!</v>
      </c>
      <c r="AP61" s="475"/>
      <c r="AQ61" s="474"/>
      <c r="AR61" s="474"/>
      <c r="AS61" s="474"/>
      <c r="AT61" s="474"/>
      <c r="AU61" s="474"/>
      <c r="AV61" s="517"/>
      <c r="AW61" s="517"/>
      <c r="AX61" s="517"/>
      <c r="AY61" s="517"/>
      <c r="AZ61" s="258">
        <f t="shared" si="69"/>
        <v>0</v>
      </c>
      <c r="BA61" s="259">
        <f t="shared" si="69"/>
        <v>0</v>
      </c>
      <c r="BB61" s="258" t="e">
        <f>#REF!+#REF!</f>
        <v>#REF!</v>
      </c>
      <c r="BC61" s="259" t="e">
        <f>#REF!+#REF!</f>
        <v>#REF!</v>
      </c>
      <c r="BD61" s="258" t="e">
        <f>#REF!+#REF!</f>
        <v>#REF!</v>
      </c>
      <c r="BE61" s="258" t="e">
        <f>#REF!+#REF!</f>
        <v>#REF!</v>
      </c>
      <c r="BF61" s="258" t="e">
        <f>#REF!+#REF!</f>
        <v>#REF!</v>
      </c>
      <c r="BG61" s="258" t="e">
        <f>#REF!+#REF!</f>
        <v>#REF!</v>
      </c>
      <c r="BH61" s="474"/>
      <c r="BI61" s="474"/>
      <c r="BJ61" s="474"/>
      <c r="BK61" s="474"/>
      <c r="BL61" s="474"/>
      <c r="BM61" s="474"/>
      <c r="BN61" s="474"/>
      <c r="BO61" s="474"/>
      <c r="BP61" s="474"/>
      <c r="BQ61" s="474"/>
      <c r="BR61" s="258">
        <f t="shared" si="70"/>
        <v>0</v>
      </c>
      <c r="BS61" s="258">
        <f t="shared" si="70"/>
        <v>0</v>
      </c>
      <c r="BT61" s="474"/>
      <c r="BU61" s="474"/>
      <c r="BV61" s="474"/>
      <c r="BW61" s="474"/>
      <c r="BX61" s="474"/>
      <c r="BY61" s="474"/>
      <c r="BZ61" s="474"/>
      <c r="CA61" s="474"/>
      <c r="CB61" s="474"/>
      <c r="CC61" s="474"/>
      <c r="CD61" s="258">
        <f t="shared" si="71"/>
        <v>0</v>
      </c>
      <c r="CE61" s="260">
        <f t="shared" si="71"/>
        <v>0</v>
      </c>
      <c r="CF61" s="475">
        <f t="shared" si="72"/>
        <v>0</v>
      </c>
      <c r="CG61" s="475">
        <f t="shared" si="72"/>
        <v>0</v>
      </c>
      <c r="CH61" s="475">
        <f t="shared" si="73"/>
        <v>0</v>
      </c>
      <c r="CI61" s="475">
        <f t="shared" si="73"/>
        <v>0</v>
      </c>
      <c r="CJ61" s="475">
        <f t="shared" si="73"/>
        <v>0</v>
      </c>
      <c r="CK61" s="475">
        <f t="shared" si="73"/>
        <v>0</v>
      </c>
      <c r="CL61" s="529">
        <f t="shared" si="73"/>
        <v>1</v>
      </c>
      <c r="CM61" s="529">
        <f t="shared" si="73"/>
        <v>26</v>
      </c>
      <c r="CN61" s="529">
        <f t="shared" si="73"/>
        <v>2</v>
      </c>
      <c r="CO61" s="529">
        <f t="shared" si="73"/>
        <v>42</v>
      </c>
      <c r="CP61" s="475">
        <f t="shared" si="74"/>
        <v>0</v>
      </c>
      <c r="CQ61" s="475">
        <f t="shared" si="75"/>
        <v>0</v>
      </c>
      <c r="CR61" s="517">
        <f t="shared" si="76"/>
        <v>3</v>
      </c>
      <c r="CS61" s="517">
        <f t="shared" si="77"/>
        <v>68</v>
      </c>
      <c r="CT61" s="475">
        <f t="shared" si="78"/>
        <v>3</v>
      </c>
      <c r="CU61" s="475">
        <f t="shared" si="79"/>
        <v>68</v>
      </c>
    </row>
    <row r="62" spans="1:99" s="246" customFormat="1" ht="12" customHeight="1" x14ac:dyDescent="0.2">
      <c r="A62" s="353" t="s">
        <v>286</v>
      </c>
      <c r="B62" s="526"/>
      <c r="C62" s="526"/>
      <c r="D62" s="526"/>
      <c r="E62" s="526"/>
      <c r="F62" s="476"/>
      <c r="G62" s="474"/>
      <c r="H62" s="474"/>
      <c r="I62" s="474"/>
      <c r="J62" s="474"/>
      <c r="K62" s="474"/>
      <c r="L62" s="517"/>
      <c r="M62" s="517"/>
      <c r="N62" s="517"/>
      <c r="O62" s="523"/>
      <c r="P62" s="475"/>
      <c r="Q62" s="474"/>
      <c r="R62" s="474"/>
      <c r="S62" s="474"/>
      <c r="T62" s="474"/>
      <c r="U62" s="474"/>
      <c r="V62" s="517">
        <v>1</v>
      </c>
      <c r="W62" s="517">
        <v>15</v>
      </c>
      <c r="X62" s="517"/>
      <c r="Y62" s="517"/>
      <c r="Z62" s="258">
        <f t="shared" si="66"/>
        <v>1</v>
      </c>
      <c r="AA62" s="259">
        <f t="shared" si="67"/>
        <v>15</v>
      </c>
      <c r="AB62" s="475"/>
      <c r="AC62" s="474"/>
      <c r="AD62" s="474"/>
      <c r="AE62" s="474"/>
      <c r="AF62" s="474"/>
      <c r="AG62" s="474"/>
      <c r="AH62" s="517"/>
      <c r="AI62" s="517"/>
      <c r="AJ62" s="517"/>
      <c r="AK62" s="517"/>
      <c r="AL62" s="258">
        <f t="shared" si="68"/>
        <v>0</v>
      </c>
      <c r="AM62" s="260">
        <f t="shared" si="68"/>
        <v>0</v>
      </c>
      <c r="AN62" s="258" t="e">
        <f>#REF!+#REF!</f>
        <v>#REF!</v>
      </c>
      <c r="AO62" s="259" t="e">
        <f>#REF!+#REF!</f>
        <v>#REF!</v>
      </c>
      <c r="AP62" s="475"/>
      <c r="AQ62" s="474"/>
      <c r="AR62" s="474"/>
      <c r="AS62" s="474"/>
      <c r="AT62" s="474"/>
      <c r="AU62" s="474"/>
      <c r="AV62" s="517"/>
      <c r="AW62" s="517"/>
      <c r="AX62" s="517"/>
      <c r="AY62" s="517"/>
      <c r="AZ62" s="258">
        <f t="shared" si="69"/>
        <v>0</v>
      </c>
      <c r="BA62" s="259">
        <f t="shared" si="69"/>
        <v>0</v>
      </c>
      <c r="BB62" s="258" t="e">
        <f>#REF!+#REF!</f>
        <v>#REF!</v>
      </c>
      <c r="BC62" s="259" t="e">
        <f>#REF!+#REF!</f>
        <v>#REF!</v>
      </c>
      <c r="BD62" s="258" t="e">
        <f>#REF!+#REF!</f>
        <v>#REF!</v>
      </c>
      <c r="BE62" s="258" t="e">
        <f>#REF!+#REF!</f>
        <v>#REF!</v>
      </c>
      <c r="BF62" s="258" t="e">
        <f>#REF!+#REF!</f>
        <v>#REF!</v>
      </c>
      <c r="BG62" s="258" t="e">
        <f>#REF!+#REF!</f>
        <v>#REF!</v>
      </c>
      <c r="BH62" s="474">
        <v>1</v>
      </c>
      <c r="BI62" s="474">
        <v>24</v>
      </c>
      <c r="BJ62" s="474">
        <v>1</v>
      </c>
      <c r="BK62" s="474">
        <v>26</v>
      </c>
      <c r="BL62" s="474">
        <v>1</v>
      </c>
      <c r="BM62" s="474">
        <v>24</v>
      </c>
      <c r="BN62" s="474"/>
      <c r="BO62" s="474"/>
      <c r="BP62" s="474"/>
      <c r="BQ62" s="474"/>
      <c r="BR62" s="258">
        <f t="shared" si="70"/>
        <v>0</v>
      </c>
      <c r="BS62" s="258">
        <f t="shared" si="70"/>
        <v>0</v>
      </c>
      <c r="BT62" s="474"/>
      <c r="BU62" s="474"/>
      <c r="BV62" s="474"/>
      <c r="BW62" s="474"/>
      <c r="BX62" s="474"/>
      <c r="BY62" s="474"/>
      <c r="BZ62" s="474"/>
      <c r="CA62" s="474"/>
      <c r="CB62" s="474"/>
      <c r="CC62" s="474"/>
      <c r="CD62" s="258">
        <f t="shared" si="71"/>
        <v>0</v>
      </c>
      <c r="CE62" s="260">
        <f t="shared" si="71"/>
        <v>0</v>
      </c>
      <c r="CF62" s="475">
        <f t="shared" si="72"/>
        <v>0</v>
      </c>
      <c r="CG62" s="475">
        <f t="shared" si="72"/>
        <v>0</v>
      </c>
      <c r="CH62" s="475">
        <f t="shared" si="73"/>
        <v>0</v>
      </c>
      <c r="CI62" s="475">
        <f t="shared" si="73"/>
        <v>0</v>
      </c>
      <c r="CJ62" s="475">
        <f t="shared" si="73"/>
        <v>0</v>
      </c>
      <c r="CK62" s="475">
        <f t="shared" si="73"/>
        <v>0</v>
      </c>
      <c r="CL62" s="529">
        <f t="shared" si="73"/>
        <v>1</v>
      </c>
      <c r="CM62" s="529">
        <f t="shared" si="73"/>
        <v>15</v>
      </c>
      <c r="CN62" s="529">
        <f t="shared" si="73"/>
        <v>0</v>
      </c>
      <c r="CO62" s="529">
        <f t="shared" si="73"/>
        <v>0</v>
      </c>
      <c r="CP62" s="475">
        <f t="shared" si="74"/>
        <v>0</v>
      </c>
      <c r="CQ62" s="475">
        <f t="shared" si="75"/>
        <v>0</v>
      </c>
      <c r="CR62" s="517">
        <f t="shared" si="76"/>
        <v>1</v>
      </c>
      <c r="CS62" s="517">
        <f t="shared" si="77"/>
        <v>15</v>
      </c>
      <c r="CT62" s="475">
        <f t="shared" si="78"/>
        <v>1</v>
      </c>
      <c r="CU62" s="475">
        <f t="shared" si="79"/>
        <v>15</v>
      </c>
    </row>
    <row r="63" spans="1:99" s="246" customFormat="1" ht="12" customHeight="1" x14ac:dyDescent="0.2">
      <c r="A63" s="354" t="s">
        <v>287</v>
      </c>
      <c r="B63" s="526"/>
      <c r="C63" s="526"/>
      <c r="D63" s="526"/>
      <c r="E63" s="526"/>
      <c r="F63" s="476"/>
      <c r="G63" s="474"/>
      <c r="H63" s="474"/>
      <c r="I63" s="474"/>
      <c r="J63" s="474"/>
      <c r="K63" s="474"/>
      <c r="L63" s="517"/>
      <c r="M63" s="517"/>
      <c r="N63" s="517"/>
      <c r="O63" s="523"/>
      <c r="P63" s="475"/>
      <c r="Q63" s="474"/>
      <c r="R63" s="474"/>
      <c r="S63" s="474"/>
      <c r="T63" s="474"/>
      <c r="U63" s="474"/>
      <c r="V63" s="517">
        <v>1</v>
      </c>
      <c r="W63" s="517">
        <v>11</v>
      </c>
      <c r="X63" s="517">
        <v>1</v>
      </c>
      <c r="Y63" s="517">
        <v>17</v>
      </c>
      <c r="Z63" s="258">
        <f t="shared" si="66"/>
        <v>2</v>
      </c>
      <c r="AA63" s="259">
        <f t="shared" si="67"/>
        <v>28</v>
      </c>
      <c r="AB63" s="475"/>
      <c r="AC63" s="474"/>
      <c r="AD63" s="474"/>
      <c r="AE63" s="474"/>
      <c r="AF63" s="474"/>
      <c r="AG63" s="474"/>
      <c r="AH63" s="517"/>
      <c r="AI63" s="517"/>
      <c r="AJ63" s="517"/>
      <c r="AK63" s="517"/>
      <c r="AL63" s="258">
        <f t="shared" si="68"/>
        <v>0</v>
      </c>
      <c r="AM63" s="260">
        <f t="shared" si="68"/>
        <v>0</v>
      </c>
      <c r="AN63" s="258" t="e">
        <f>#REF!+#REF!</f>
        <v>#REF!</v>
      </c>
      <c r="AO63" s="259" t="e">
        <f>#REF!+#REF!</f>
        <v>#REF!</v>
      </c>
      <c r="AP63" s="475"/>
      <c r="AQ63" s="474"/>
      <c r="AR63" s="474"/>
      <c r="AS63" s="474"/>
      <c r="AT63" s="474"/>
      <c r="AU63" s="474"/>
      <c r="AV63" s="517">
        <v>1</v>
      </c>
      <c r="AW63" s="517">
        <v>12</v>
      </c>
      <c r="AX63" s="517">
        <v>1</v>
      </c>
      <c r="AY63" s="517">
        <v>9</v>
      </c>
      <c r="AZ63" s="258">
        <f t="shared" si="69"/>
        <v>2</v>
      </c>
      <c r="BA63" s="259">
        <f t="shared" si="69"/>
        <v>21</v>
      </c>
      <c r="BB63" s="258" t="e">
        <f>#REF!+#REF!</f>
        <v>#REF!</v>
      </c>
      <c r="BC63" s="259" t="e">
        <f>#REF!+#REF!</f>
        <v>#REF!</v>
      </c>
      <c r="BD63" s="258" t="e">
        <f>#REF!+#REF!</f>
        <v>#REF!</v>
      </c>
      <c r="BE63" s="258" t="e">
        <f>#REF!+#REF!</f>
        <v>#REF!</v>
      </c>
      <c r="BF63" s="258" t="e">
        <f>#REF!+#REF!</f>
        <v>#REF!</v>
      </c>
      <c r="BG63" s="258" t="e">
        <f>#REF!+#REF!</f>
        <v>#REF!</v>
      </c>
      <c r="BH63" s="474"/>
      <c r="BI63" s="474"/>
      <c r="BJ63" s="474"/>
      <c r="BK63" s="474"/>
      <c r="BL63" s="474"/>
      <c r="BM63" s="474"/>
      <c r="BN63" s="474"/>
      <c r="BO63" s="474"/>
      <c r="BP63" s="474"/>
      <c r="BQ63" s="474"/>
      <c r="BR63" s="258">
        <f t="shared" si="70"/>
        <v>0</v>
      </c>
      <c r="BS63" s="258">
        <f t="shared" si="70"/>
        <v>0</v>
      </c>
      <c r="BT63" s="474"/>
      <c r="BU63" s="474"/>
      <c r="BV63" s="474"/>
      <c r="BW63" s="474"/>
      <c r="BX63" s="474"/>
      <c r="BY63" s="474"/>
      <c r="BZ63" s="474"/>
      <c r="CA63" s="474"/>
      <c r="CB63" s="474"/>
      <c r="CC63" s="474"/>
      <c r="CD63" s="258">
        <f t="shared" si="71"/>
        <v>0</v>
      </c>
      <c r="CE63" s="260">
        <f t="shared" si="71"/>
        <v>0</v>
      </c>
      <c r="CF63" s="475">
        <f t="shared" si="72"/>
        <v>0</v>
      </c>
      <c r="CG63" s="475">
        <f t="shared" si="72"/>
        <v>0</v>
      </c>
      <c r="CH63" s="475">
        <f t="shared" si="73"/>
        <v>0</v>
      </c>
      <c r="CI63" s="475">
        <f t="shared" si="73"/>
        <v>0</v>
      </c>
      <c r="CJ63" s="475">
        <f t="shared" si="73"/>
        <v>0</v>
      </c>
      <c r="CK63" s="475">
        <f t="shared" si="73"/>
        <v>0</v>
      </c>
      <c r="CL63" s="529">
        <f t="shared" si="73"/>
        <v>2</v>
      </c>
      <c r="CM63" s="529">
        <f t="shared" si="73"/>
        <v>23</v>
      </c>
      <c r="CN63" s="529">
        <f t="shared" si="73"/>
        <v>2</v>
      </c>
      <c r="CO63" s="529">
        <f t="shared" si="73"/>
        <v>26</v>
      </c>
      <c r="CP63" s="475">
        <f t="shared" si="74"/>
        <v>0</v>
      </c>
      <c r="CQ63" s="475">
        <f t="shared" si="75"/>
        <v>0</v>
      </c>
      <c r="CR63" s="517">
        <f t="shared" si="76"/>
        <v>4</v>
      </c>
      <c r="CS63" s="517">
        <f t="shared" si="77"/>
        <v>49</v>
      </c>
      <c r="CT63" s="475">
        <f t="shared" si="78"/>
        <v>4</v>
      </c>
      <c r="CU63" s="475">
        <f t="shared" si="79"/>
        <v>49</v>
      </c>
    </row>
    <row r="64" spans="1:99" s="246" customFormat="1" ht="12" customHeight="1" x14ac:dyDescent="0.2">
      <c r="A64" s="354" t="s">
        <v>288</v>
      </c>
      <c r="B64" s="526"/>
      <c r="C64" s="526"/>
      <c r="D64" s="526"/>
      <c r="E64" s="526"/>
      <c r="F64" s="476"/>
      <c r="G64" s="474"/>
      <c r="H64" s="474"/>
      <c r="I64" s="474"/>
      <c r="J64" s="474"/>
      <c r="K64" s="474"/>
      <c r="L64" s="517"/>
      <c r="M64" s="517"/>
      <c r="N64" s="517"/>
      <c r="O64" s="523"/>
      <c r="P64" s="475"/>
      <c r="Q64" s="474"/>
      <c r="R64" s="474"/>
      <c r="S64" s="474"/>
      <c r="T64" s="474"/>
      <c r="U64" s="474"/>
      <c r="V64" s="517"/>
      <c r="W64" s="517"/>
      <c r="X64" s="517">
        <v>1</v>
      </c>
      <c r="Y64" s="517">
        <v>17</v>
      </c>
      <c r="Z64" s="258">
        <f t="shared" si="66"/>
        <v>1</v>
      </c>
      <c r="AA64" s="259">
        <f t="shared" si="67"/>
        <v>17</v>
      </c>
      <c r="AB64" s="475"/>
      <c r="AC64" s="474"/>
      <c r="AD64" s="474"/>
      <c r="AE64" s="474"/>
      <c r="AF64" s="474"/>
      <c r="AG64" s="474"/>
      <c r="AH64" s="517"/>
      <c r="AI64" s="517"/>
      <c r="AJ64" s="517"/>
      <c r="AK64" s="517"/>
      <c r="AL64" s="258">
        <f t="shared" si="68"/>
        <v>0</v>
      </c>
      <c r="AM64" s="260">
        <f t="shared" si="68"/>
        <v>0</v>
      </c>
      <c r="AN64" s="258" t="e">
        <f>#REF!+#REF!</f>
        <v>#REF!</v>
      </c>
      <c r="AO64" s="259" t="e">
        <f>#REF!+#REF!</f>
        <v>#REF!</v>
      </c>
      <c r="AP64" s="475"/>
      <c r="AQ64" s="474"/>
      <c r="AR64" s="474">
        <v>3</v>
      </c>
      <c r="AS64" s="474">
        <v>78</v>
      </c>
      <c r="AT64" s="474">
        <v>2</v>
      </c>
      <c r="AU64" s="474">
        <v>53</v>
      </c>
      <c r="AV64" s="517">
        <v>1</v>
      </c>
      <c r="AW64" s="517">
        <v>20</v>
      </c>
      <c r="AX64" s="517">
        <v>1</v>
      </c>
      <c r="AY64" s="517">
        <v>11</v>
      </c>
      <c r="AZ64" s="258">
        <f t="shared" si="69"/>
        <v>2</v>
      </c>
      <c r="BA64" s="259">
        <f t="shared" si="69"/>
        <v>31</v>
      </c>
      <c r="BB64" s="258" t="e">
        <f>#REF!+#REF!</f>
        <v>#REF!</v>
      </c>
      <c r="BC64" s="259" t="e">
        <f>#REF!+#REF!</f>
        <v>#REF!</v>
      </c>
      <c r="BD64" s="258" t="e">
        <f>#REF!+#REF!</f>
        <v>#REF!</v>
      </c>
      <c r="BE64" s="258" t="e">
        <f>#REF!+#REF!</f>
        <v>#REF!</v>
      </c>
      <c r="BF64" s="258" t="e">
        <f>#REF!+#REF!</f>
        <v>#REF!</v>
      </c>
      <c r="BG64" s="258" t="e">
        <f>#REF!+#REF!</f>
        <v>#REF!</v>
      </c>
      <c r="BH64" s="474"/>
      <c r="BI64" s="474"/>
      <c r="BJ64" s="474"/>
      <c r="BK64" s="474"/>
      <c r="BL64" s="474"/>
      <c r="BM64" s="474"/>
      <c r="BN64" s="474"/>
      <c r="BO64" s="474"/>
      <c r="BP64" s="474"/>
      <c r="BQ64" s="474"/>
      <c r="BR64" s="258">
        <f t="shared" si="70"/>
        <v>0</v>
      </c>
      <c r="BS64" s="258">
        <f t="shared" si="70"/>
        <v>0</v>
      </c>
      <c r="BT64" s="474"/>
      <c r="BU64" s="474"/>
      <c r="BV64" s="474"/>
      <c r="BW64" s="474"/>
      <c r="BX64" s="474"/>
      <c r="BY64" s="474"/>
      <c r="BZ64" s="474"/>
      <c r="CA64" s="474"/>
      <c r="CB64" s="474"/>
      <c r="CC64" s="474"/>
      <c r="CD64" s="258">
        <f t="shared" si="71"/>
        <v>0</v>
      </c>
      <c r="CE64" s="260">
        <f t="shared" si="71"/>
        <v>0</v>
      </c>
      <c r="CF64" s="475">
        <f t="shared" si="72"/>
        <v>0</v>
      </c>
      <c r="CG64" s="475">
        <f t="shared" si="72"/>
        <v>0</v>
      </c>
      <c r="CH64" s="475">
        <f t="shared" si="73"/>
        <v>3</v>
      </c>
      <c r="CI64" s="475">
        <f t="shared" si="73"/>
        <v>78</v>
      </c>
      <c r="CJ64" s="475">
        <f t="shared" si="73"/>
        <v>2</v>
      </c>
      <c r="CK64" s="475">
        <f t="shared" si="73"/>
        <v>53</v>
      </c>
      <c r="CL64" s="529">
        <f t="shared" si="73"/>
        <v>1</v>
      </c>
      <c r="CM64" s="529">
        <f t="shared" si="73"/>
        <v>20</v>
      </c>
      <c r="CN64" s="529">
        <f t="shared" si="73"/>
        <v>2</v>
      </c>
      <c r="CO64" s="529">
        <f t="shared" si="73"/>
        <v>28</v>
      </c>
      <c r="CP64" s="475">
        <f t="shared" si="74"/>
        <v>5</v>
      </c>
      <c r="CQ64" s="475">
        <f t="shared" si="75"/>
        <v>131</v>
      </c>
      <c r="CR64" s="517">
        <f t="shared" si="76"/>
        <v>3</v>
      </c>
      <c r="CS64" s="517">
        <f t="shared" si="77"/>
        <v>48</v>
      </c>
      <c r="CT64" s="475">
        <f t="shared" si="78"/>
        <v>8</v>
      </c>
      <c r="CU64" s="475">
        <f t="shared" si="79"/>
        <v>179</v>
      </c>
    </row>
    <row r="65" spans="1:99" s="246" customFormat="1" ht="12" customHeight="1" x14ac:dyDescent="0.2">
      <c r="A65" s="353" t="s">
        <v>289</v>
      </c>
      <c r="B65" s="526"/>
      <c r="C65" s="526"/>
      <c r="D65" s="526"/>
      <c r="E65" s="526"/>
      <c r="F65" s="476">
        <v>1</v>
      </c>
      <c r="G65" s="474">
        <v>24</v>
      </c>
      <c r="H65" s="474">
        <v>1</v>
      </c>
      <c r="I65" s="474">
        <v>29</v>
      </c>
      <c r="J65" s="474">
        <v>1</v>
      </c>
      <c r="K65" s="474">
        <v>19</v>
      </c>
      <c r="L65" s="517">
        <v>1</v>
      </c>
      <c r="M65" s="517">
        <v>6</v>
      </c>
      <c r="N65" s="517">
        <v>1</v>
      </c>
      <c r="O65" s="523">
        <v>8</v>
      </c>
      <c r="P65" s="475">
        <v>1</v>
      </c>
      <c r="Q65" s="474">
        <v>29</v>
      </c>
      <c r="R65" s="474">
        <v>1</v>
      </c>
      <c r="S65" s="474">
        <v>28</v>
      </c>
      <c r="T65" s="474">
        <v>1</v>
      </c>
      <c r="U65" s="474">
        <v>27</v>
      </c>
      <c r="V65" s="517">
        <v>0</v>
      </c>
      <c r="W65" s="517">
        <v>0</v>
      </c>
      <c r="X65" s="517">
        <v>1</v>
      </c>
      <c r="Y65" s="517">
        <v>13</v>
      </c>
      <c r="Z65" s="258">
        <f t="shared" si="66"/>
        <v>1</v>
      </c>
      <c r="AA65" s="259">
        <f t="shared" si="67"/>
        <v>13</v>
      </c>
      <c r="AB65" s="475"/>
      <c r="AC65" s="474"/>
      <c r="AD65" s="474"/>
      <c r="AE65" s="474"/>
      <c r="AF65" s="474"/>
      <c r="AG65" s="474"/>
      <c r="AH65" s="517">
        <v>1</v>
      </c>
      <c r="AI65" s="517">
        <v>24</v>
      </c>
      <c r="AJ65" s="517">
        <v>1</v>
      </c>
      <c r="AK65" s="517">
        <v>16</v>
      </c>
      <c r="AL65" s="258">
        <f t="shared" si="68"/>
        <v>2</v>
      </c>
      <c r="AM65" s="260">
        <f t="shared" si="68"/>
        <v>40</v>
      </c>
      <c r="AN65" s="258" t="e">
        <f>#REF!+#REF!</f>
        <v>#REF!</v>
      </c>
      <c r="AO65" s="259" t="e">
        <f>#REF!+#REF!</f>
        <v>#REF!</v>
      </c>
      <c r="AP65" s="475">
        <v>1</v>
      </c>
      <c r="AQ65" s="474">
        <v>28</v>
      </c>
      <c r="AR65" s="474">
        <v>1</v>
      </c>
      <c r="AS65" s="474">
        <v>28</v>
      </c>
      <c r="AT65" s="474">
        <v>1</v>
      </c>
      <c r="AU65" s="474">
        <v>25</v>
      </c>
      <c r="AV65" s="517">
        <v>1</v>
      </c>
      <c r="AW65" s="517">
        <v>16</v>
      </c>
      <c r="AX65" s="517">
        <v>1</v>
      </c>
      <c r="AY65" s="517">
        <v>16</v>
      </c>
      <c r="AZ65" s="258">
        <f t="shared" si="69"/>
        <v>2</v>
      </c>
      <c r="BA65" s="259">
        <f t="shared" si="69"/>
        <v>32</v>
      </c>
      <c r="BB65" s="258" t="e">
        <f>#REF!+#REF!</f>
        <v>#REF!</v>
      </c>
      <c r="BC65" s="259" t="e">
        <f>#REF!+#REF!</f>
        <v>#REF!</v>
      </c>
      <c r="BD65" s="258" t="e">
        <f>#REF!+#REF!</f>
        <v>#REF!</v>
      </c>
      <c r="BE65" s="258" t="e">
        <f>#REF!+#REF!</f>
        <v>#REF!</v>
      </c>
      <c r="BF65" s="258" t="e">
        <f>#REF!+#REF!</f>
        <v>#REF!</v>
      </c>
      <c r="BG65" s="258" t="e">
        <f>#REF!+#REF!</f>
        <v>#REF!</v>
      </c>
      <c r="BH65" s="474">
        <v>1</v>
      </c>
      <c r="BI65" s="474">
        <v>20</v>
      </c>
      <c r="BJ65" s="474">
        <v>1</v>
      </c>
      <c r="BK65" s="474">
        <v>17</v>
      </c>
      <c r="BL65" s="474">
        <v>1</v>
      </c>
      <c r="BM65" s="474">
        <v>23</v>
      </c>
      <c r="BN65" s="474"/>
      <c r="BO65" s="474"/>
      <c r="BP65" s="474"/>
      <c r="BQ65" s="474"/>
      <c r="BR65" s="258"/>
      <c r="BS65" s="258"/>
      <c r="BT65" s="474"/>
      <c r="BU65" s="474"/>
      <c r="BV65" s="474"/>
      <c r="BW65" s="474"/>
      <c r="BX65" s="474"/>
      <c r="BY65" s="474"/>
      <c r="BZ65" s="474"/>
      <c r="CA65" s="474"/>
      <c r="CB65" s="474"/>
      <c r="CC65" s="474"/>
      <c r="CD65" s="258">
        <f t="shared" si="71"/>
        <v>0</v>
      </c>
      <c r="CE65" s="260">
        <f t="shared" si="71"/>
        <v>0</v>
      </c>
      <c r="CF65" s="475">
        <f t="shared" si="72"/>
        <v>3</v>
      </c>
      <c r="CG65" s="475">
        <f t="shared" si="72"/>
        <v>81</v>
      </c>
      <c r="CH65" s="475">
        <f t="shared" si="73"/>
        <v>3</v>
      </c>
      <c r="CI65" s="475">
        <f t="shared" si="73"/>
        <v>85</v>
      </c>
      <c r="CJ65" s="475">
        <f t="shared" si="73"/>
        <v>3</v>
      </c>
      <c r="CK65" s="475">
        <f t="shared" si="73"/>
        <v>71</v>
      </c>
      <c r="CL65" s="529">
        <f t="shared" si="73"/>
        <v>3</v>
      </c>
      <c r="CM65" s="529">
        <f t="shared" si="73"/>
        <v>46</v>
      </c>
      <c r="CN65" s="529">
        <f t="shared" si="73"/>
        <v>4</v>
      </c>
      <c r="CO65" s="529">
        <f t="shared" si="73"/>
        <v>53</v>
      </c>
      <c r="CP65" s="475">
        <f t="shared" si="74"/>
        <v>9</v>
      </c>
      <c r="CQ65" s="475">
        <f t="shared" si="75"/>
        <v>237</v>
      </c>
      <c r="CR65" s="517">
        <f t="shared" si="76"/>
        <v>7</v>
      </c>
      <c r="CS65" s="517">
        <f t="shared" si="77"/>
        <v>99</v>
      </c>
      <c r="CT65" s="475">
        <f t="shared" si="78"/>
        <v>16</v>
      </c>
      <c r="CU65" s="475">
        <f t="shared" si="79"/>
        <v>336</v>
      </c>
    </row>
    <row r="66" spans="1:99" s="246" customFormat="1" ht="12" customHeight="1" x14ac:dyDescent="0.2">
      <c r="A66" s="353" t="s">
        <v>290</v>
      </c>
      <c r="B66" s="526"/>
      <c r="C66" s="526"/>
      <c r="D66" s="526">
        <v>1</v>
      </c>
      <c r="E66" s="526">
        <v>26</v>
      </c>
      <c r="F66" s="476"/>
      <c r="G66" s="474"/>
      <c r="H66" s="474"/>
      <c r="I66" s="474"/>
      <c r="J66" s="474"/>
      <c r="K66" s="474"/>
      <c r="L66" s="517"/>
      <c r="M66" s="517"/>
      <c r="N66" s="517"/>
      <c r="O66" s="523"/>
      <c r="P66" s="475"/>
      <c r="Q66" s="474"/>
      <c r="R66" s="474"/>
      <c r="S66" s="474"/>
      <c r="T66" s="474"/>
      <c r="U66" s="474"/>
      <c r="V66" s="517">
        <v>1</v>
      </c>
      <c r="W66" s="517">
        <v>12</v>
      </c>
      <c r="X66" s="517"/>
      <c r="Y66" s="517"/>
      <c r="Z66" s="258"/>
      <c r="AA66" s="259"/>
      <c r="AB66" s="475"/>
      <c r="AC66" s="474"/>
      <c r="AD66" s="474"/>
      <c r="AE66" s="474"/>
      <c r="AF66" s="474"/>
      <c r="AG66" s="474"/>
      <c r="AH66" s="517"/>
      <c r="AI66" s="517"/>
      <c r="AJ66" s="517"/>
      <c r="AK66" s="517"/>
      <c r="AL66" s="258"/>
      <c r="AM66" s="260"/>
      <c r="AN66" s="258"/>
      <c r="AO66" s="259"/>
      <c r="AP66" s="475"/>
      <c r="AQ66" s="474"/>
      <c r="AR66" s="474"/>
      <c r="AS66" s="474"/>
      <c r="AT66" s="474"/>
      <c r="AU66" s="474"/>
      <c r="AV66" s="517">
        <v>1</v>
      </c>
      <c r="AW66" s="517">
        <v>8</v>
      </c>
      <c r="AX66" s="517"/>
      <c r="AY66" s="517"/>
      <c r="AZ66" s="258"/>
      <c r="BA66" s="259"/>
      <c r="BB66" s="258"/>
      <c r="BC66" s="259"/>
      <c r="BD66" s="258"/>
      <c r="BE66" s="258"/>
      <c r="BF66" s="258"/>
      <c r="BG66" s="258"/>
      <c r="BH66" s="474"/>
      <c r="BI66" s="474"/>
      <c r="BJ66" s="474"/>
      <c r="BK66" s="474"/>
      <c r="BL66" s="474"/>
      <c r="BM66" s="474"/>
      <c r="BN66" s="474"/>
      <c r="BO66" s="474"/>
      <c r="BP66" s="474"/>
      <c r="BQ66" s="474"/>
      <c r="BR66" s="474"/>
      <c r="BS66" s="474"/>
      <c r="BT66" s="474"/>
      <c r="BU66" s="474"/>
      <c r="BV66" s="474"/>
      <c r="BW66" s="474"/>
      <c r="BX66" s="474"/>
      <c r="BY66" s="474"/>
      <c r="BZ66" s="474"/>
      <c r="CA66" s="474"/>
      <c r="CB66" s="474"/>
      <c r="CC66" s="474"/>
      <c r="CD66" s="258"/>
      <c r="CE66" s="260"/>
      <c r="CF66" s="475"/>
      <c r="CG66" s="475"/>
      <c r="CH66" s="475"/>
      <c r="CI66" s="475"/>
      <c r="CJ66" s="475"/>
      <c r="CK66" s="475"/>
      <c r="CL66" s="529">
        <f t="shared" si="73"/>
        <v>2</v>
      </c>
      <c r="CM66" s="529">
        <f t="shared" si="73"/>
        <v>20</v>
      </c>
      <c r="CN66" s="529">
        <v>1</v>
      </c>
      <c r="CO66" s="529">
        <v>26</v>
      </c>
      <c r="CP66" s="475">
        <f t="shared" si="74"/>
        <v>0</v>
      </c>
      <c r="CQ66" s="475">
        <f t="shared" si="75"/>
        <v>0</v>
      </c>
      <c r="CR66" s="517">
        <f t="shared" si="76"/>
        <v>3</v>
      </c>
      <c r="CS66" s="517">
        <f t="shared" si="77"/>
        <v>46</v>
      </c>
      <c r="CT66" s="475">
        <f t="shared" si="78"/>
        <v>3</v>
      </c>
      <c r="CU66" s="475">
        <f t="shared" si="79"/>
        <v>46</v>
      </c>
    </row>
    <row r="67" spans="1:99" s="246" customFormat="1" ht="12" customHeight="1" x14ac:dyDescent="0.2">
      <c r="A67" s="353" t="s">
        <v>291</v>
      </c>
      <c r="B67" s="526">
        <v>1</v>
      </c>
      <c r="C67" s="526">
        <v>21</v>
      </c>
      <c r="D67" s="526">
        <v>1</v>
      </c>
      <c r="E67" s="526">
        <v>24</v>
      </c>
      <c r="F67" s="476"/>
      <c r="G67" s="474"/>
      <c r="H67" s="474"/>
      <c r="I67" s="474"/>
      <c r="J67" s="474"/>
      <c r="K67" s="474"/>
      <c r="L67" s="517"/>
      <c r="M67" s="517"/>
      <c r="N67" s="517"/>
      <c r="O67" s="523"/>
      <c r="P67" s="475"/>
      <c r="Q67" s="474"/>
      <c r="R67" s="474"/>
      <c r="S67" s="474"/>
      <c r="T67" s="474"/>
      <c r="U67" s="474"/>
      <c r="V67" s="517"/>
      <c r="W67" s="517"/>
      <c r="X67" s="517"/>
      <c r="Y67" s="517"/>
      <c r="Z67" s="258">
        <f t="shared" ref="Z67:AA71" si="80">V67+X67</f>
        <v>0</v>
      </c>
      <c r="AA67" s="259">
        <f t="shared" si="80"/>
        <v>0</v>
      </c>
      <c r="AB67" s="475"/>
      <c r="AC67" s="474"/>
      <c r="AD67" s="474"/>
      <c r="AE67" s="474"/>
      <c r="AF67" s="474"/>
      <c r="AG67" s="474"/>
      <c r="AH67" s="517"/>
      <c r="AI67" s="517"/>
      <c r="AJ67" s="517"/>
      <c r="AK67" s="517"/>
      <c r="AL67" s="258">
        <f t="shared" ref="AL67:AM71" si="81">AH67+AJ67</f>
        <v>0</v>
      </c>
      <c r="AM67" s="260">
        <f t="shared" si="81"/>
        <v>0</v>
      </c>
      <c r="AN67" s="258" t="e">
        <f>#REF!+#REF!</f>
        <v>#REF!</v>
      </c>
      <c r="AO67" s="259" t="e">
        <f>#REF!+#REF!</f>
        <v>#REF!</v>
      </c>
      <c r="AP67" s="475"/>
      <c r="AQ67" s="474"/>
      <c r="AR67" s="474"/>
      <c r="AS67" s="474"/>
      <c r="AT67" s="474"/>
      <c r="AU67" s="474"/>
      <c r="AV67" s="517"/>
      <c r="AW67" s="517"/>
      <c r="AX67" s="517"/>
      <c r="AY67" s="517"/>
      <c r="AZ67" s="258">
        <f t="shared" ref="AZ67:BA71" si="82">AV67+AX67</f>
        <v>0</v>
      </c>
      <c r="BA67" s="259">
        <f t="shared" si="82"/>
        <v>0</v>
      </c>
      <c r="BB67" s="258" t="e">
        <f>#REF!+#REF!</f>
        <v>#REF!</v>
      </c>
      <c r="BC67" s="259" t="e">
        <f>#REF!+#REF!</f>
        <v>#REF!</v>
      </c>
      <c r="BD67" s="258" t="e">
        <f>#REF!+#REF!</f>
        <v>#REF!</v>
      </c>
      <c r="BE67" s="258" t="e">
        <f>#REF!+#REF!</f>
        <v>#REF!</v>
      </c>
      <c r="BF67" s="258" t="e">
        <f>#REF!+#REF!</f>
        <v>#REF!</v>
      </c>
      <c r="BG67" s="258" t="e">
        <f>#REF!+#REF!</f>
        <v>#REF!</v>
      </c>
      <c r="BH67" s="474"/>
      <c r="BI67" s="474"/>
      <c r="BJ67" s="474"/>
      <c r="BK67" s="474"/>
      <c r="BL67" s="474"/>
      <c r="BM67" s="474"/>
      <c r="BN67" s="474"/>
      <c r="BO67" s="474"/>
      <c r="BP67" s="474"/>
      <c r="BQ67" s="474"/>
      <c r="BR67" s="258">
        <f t="shared" ref="BR67:BS71" si="83">BN67+BP67</f>
        <v>0</v>
      </c>
      <c r="BS67" s="258">
        <f t="shared" si="83"/>
        <v>0</v>
      </c>
      <c r="BT67" s="474"/>
      <c r="BU67" s="474"/>
      <c r="BV67" s="474"/>
      <c r="BW67" s="474"/>
      <c r="BX67" s="474"/>
      <c r="BY67" s="474"/>
      <c r="BZ67" s="474"/>
      <c r="CA67" s="474"/>
      <c r="CB67" s="474"/>
      <c r="CC67" s="474"/>
      <c r="CD67" s="258">
        <f t="shared" ref="CD67:CE71" si="84">BZ67+CB67</f>
        <v>0</v>
      </c>
      <c r="CE67" s="260">
        <f t="shared" si="84"/>
        <v>0</v>
      </c>
      <c r="CF67" s="475">
        <f>F67+P67+AB67+AP67</f>
        <v>0</v>
      </c>
      <c r="CG67" s="475">
        <f>G67+Q67+AC67+AQ67</f>
        <v>0</v>
      </c>
      <c r="CH67" s="475">
        <f t="shared" ref="CH67:CO69" si="85">H67+R67+AD67+AR67</f>
        <v>0</v>
      </c>
      <c r="CI67" s="475">
        <f t="shared" si="85"/>
        <v>0</v>
      </c>
      <c r="CJ67" s="475">
        <f t="shared" si="85"/>
        <v>0</v>
      </c>
      <c r="CK67" s="475">
        <f t="shared" si="85"/>
        <v>0</v>
      </c>
      <c r="CL67" s="529">
        <v>1</v>
      </c>
      <c r="CM67" s="529">
        <v>21</v>
      </c>
      <c r="CN67" s="529">
        <v>1</v>
      </c>
      <c r="CO67" s="529">
        <v>24</v>
      </c>
      <c r="CP67" s="475">
        <f t="shared" si="74"/>
        <v>0</v>
      </c>
      <c r="CQ67" s="475">
        <f t="shared" si="75"/>
        <v>0</v>
      </c>
      <c r="CR67" s="517">
        <f t="shared" si="76"/>
        <v>2</v>
      </c>
      <c r="CS67" s="517">
        <f t="shared" si="77"/>
        <v>45</v>
      </c>
      <c r="CT67" s="475">
        <f t="shared" si="78"/>
        <v>2</v>
      </c>
      <c r="CU67" s="475">
        <f t="shared" si="79"/>
        <v>45</v>
      </c>
    </row>
    <row r="68" spans="1:99" s="246" customFormat="1" ht="12" customHeight="1" x14ac:dyDescent="0.2">
      <c r="A68" s="353" t="s">
        <v>292</v>
      </c>
      <c r="B68" s="526"/>
      <c r="C68" s="526"/>
      <c r="D68" s="526"/>
      <c r="E68" s="526"/>
      <c r="F68" s="479"/>
      <c r="G68" s="477"/>
      <c r="H68" s="477"/>
      <c r="I68" s="477"/>
      <c r="J68" s="477"/>
      <c r="K68" s="477"/>
      <c r="L68" s="517"/>
      <c r="M68" s="517"/>
      <c r="N68" s="517">
        <v>1</v>
      </c>
      <c r="O68" s="523">
        <v>18</v>
      </c>
      <c r="P68" s="478"/>
      <c r="Q68" s="477"/>
      <c r="R68" s="477"/>
      <c r="S68" s="477"/>
      <c r="T68" s="477"/>
      <c r="U68" s="477"/>
      <c r="V68" s="517">
        <v>1</v>
      </c>
      <c r="W68" s="517">
        <v>28</v>
      </c>
      <c r="X68" s="517"/>
      <c r="Y68" s="517"/>
      <c r="Z68" s="258">
        <f t="shared" si="80"/>
        <v>1</v>
      </c>
      <c r="AA68" s="259">
        <f t="shared" si="80"/>
        <v>28</v>
      </c>
      <c r="AB68" s="478"/>
      <c r="AC68" s="477"/>
      <c r="AD68" s="477"/>
      <c r="AE68" s="477"/>
      <c r="AF68" s="477"/>
      <c r="AG68" s="477"/>
      <c r="AH68" s="517"/>
      <c r="AI68" s="517"/>
      <c r="AJ68" s="517"/>
      <c r="AK68" s="517"/>
      <c r="AL68" s="258">
        <f t="shared" si="81"/>
        <v>0</v>
      </c>
      <c r="AM68" s="260">
        <f t="shared" si="81"/>
        <v>0</v>
      </c>
      <c r="AN68" s="258" t="e">
        <f>#REF!+#REF!</f>
        <v>#REF!</v>
      </c>
      <c r="AO68" s="259" t="e">
        <f>#REF!+#REF!</f>
        <v>#REF!</v>
      </c>
      <c r="AP68" s="478"/>
      <c r="AQ68" s="477"/>
      <c r="AR68" s="477"/>
      <c r="AS68" s="477"/>
      <c r="AT68" s="477"/>
      <c r="AU68" s="477"/>
      <c r="AV68" s="517"/>
      <c r="AW68" s="517"/>
      <c r="AX68" s="517"/>
      <c r="AY68" s="517"/>
      <c r="AZ68" s="258">
        <f t="shared" si="82"/>
        <v>0</v>
      </c>
      <c r="BA68" s="259">
        <f t="shared" si="82"/>
        <v>0</v>
      </c>
      <c r="BB68" s="258" t="e">
        <f>#REF!+#REF!</f>
        <v>#REF!</v>
      </c>
      <c r="BC68" s="259" t="e">
        <f>#REF!+#REF!</f>
        <v>#REF!</v>
      </c>
      <c r="BD68" s="258" t="e">
        <f>#REF!+#REF!</f>
        <v>#REF!</v>
      </c>
      <c r="BE68" s="258" t="e">
        <f>#REF!+#REF!</f>
        <v>#REF!</v>
      </c>
      <c r="BF68" s="258" t="e">
        <f>#REF!+#REF!</f>
        <v>#REF!</v>
      </c>
      <c r="BG68" s="258" t="e">
        <f>#REF!+#REF!</f>
        <v>#REF!</v>
      </c>
      <c r="BH68" s="477"/>
      <c r="BI68" s="477"/>
      <c r="BJ68" s="477"/>
      <c r="BK68" s="477"/>
      <c r="BL68" s="477"/>
      <c r="BM68" s="477"/>
      <c r="BN68" s="477"/>
      <c r="BO68" s="477"/>
      <c r="BP68" s="477"/>
      <c r="BQ68" s="477"/>
      <c r="BR68" s="258">
        <f t="shared" si="83"/>
        <v>0</v>
      </c>
      <c r="BS68" s="258">
        <f t="shared" si="83"/>
        <v>0</v>
      </c>
      <c r="BT68" s="477"/>
      <c r="BU68" s="477"/>
      <c r="BV68" s="477"/>
      <c r="BW68" s="477"/>
      <c r="BX68" s="477"/>
      <c r="BY68" s="477"/>
      <c r="BZ68" s="477"/>
      <c r="CA68" s="477"/>
      <c r="CB68" s="477"/>
      <c r="CC68" s="477"/>
      <c r="CD68" s="258">
        <f t="shared" si="84"/>
        <v>0</v>
      </c>
      <c r="CE68" s="260">
        <f t="shared" si="84"/>
        <v>0</v>
      </c>
      <c r="CF68" s="478">
        <f>F68+P68+AB68+AP68</f>
        <v>0</v>
      </c>
      <c r="CG68" s="478">
        <f>G68+Q68+AC68+AQ68</f>
        <v>0</v>
      </c>
      <c r="CH68" s="478">
        <f t="shared" si="85"/>
        <v>0</v>
      </c>
      <c r="CI68" s="478">
        <f t="shared" si="85"/>
        <v>0</v>
      </c>
      <c r="CJ68" s="478">
        <f t="shared" si="85"/>
        <v>0</v>
      </c>
      <c r="CK68" s="478">
        <f t="shared" si="85"/>
        <v>0</v>
      </c>
      <c r="CL68" s="529">
        <f t="shared" si="85"/>
        <v>1</v>
      </c>
      <c r="CM68" s="529">
        <f t="shared" si="85"/>
        <v>28</v>
      </c>
      <c r="CN68" s="529">
        <f t="shared" si="85"/>
        <v>1</v>
      </c>
      <c r="CO68" s="529">
        <f t="shared" si="85"/>
        <v>18</v>
      </c>
      <c r="CP68" s="478">
        <f t="shared" ref="CP68:CQ71" si="86">SUM(CF68,CH68,CJ68)</f>
        <v>0</v>
      </c>
      <c r="CQ68" s="478">
        <f t="shared" si="86"/>
        <v>0</v>
      </c>
      <c r="CR68" s="517">
        <f t="shared" ref="CR68:CS71" si="87">SUM(CL68,CN68)</f>
        <v>2</v>
      </c>
      <c r="CS68" s="517">
        <f t="shared" si="87"/>
        <v>46</v>
      </c>
      <c r="CT68" s="478">
        <f t="shared" ref="CT68:CU71" si="88">SUM(CP68,CR68)</f>
        <v>2</v>
      </c>
      <c r="CU68" s="478">
        <f t="shared" si="88"/>
        <v>46</v>
      </c>
    </row>
    <row r="69" spans="1:99" s="246" customFormat="1" ht="12" customHeight="1" x14ac:dyDescent="0.2">
      <c r="A69" s="354" t="s">
        <v>293</v>
      </c>
      <c r="B69" s="528"/>
      <c r="C69" s="528"/>
      <c r="D69" s="528"/>
      <c r="E69" s="528"/>
      <c r="F69" s="480"/>
      <c r="G69" s="481"/>
      <c r="H69" s="481"/>
      <c r="I69" s="481"/>
      <c r="J69" s="481"/>
      <c r="K69" s="481"/>
      <c r="L69" s="519"/>
      <c r="M69" s="519"/>
      <c r="N69" s="519"/>
      <c r="O69" s="525"/>
      <c r="P69" s="482"/>
      <c r="Q69" s="481"/>
      <c r="R69" s="481"/>
      <c r="S69" s="481"/>
      <c r="T69" s="481"/>
      <c r="U69" s="481"/>
      <c r="V69" s="519"/>
      <c r="W69" s="519"/>
      <c r="X69" s="519"/>
      <c r="Y69" s="519"/>
      <c r="Z69" s="486">
        <f t="shared" si="80"/>
        <v>0</v>
      </c>
      <c r="AA69" s="487">
        <f t="shared" si="80"/>
        <v>0</v>
      </c>
      <c r="AB69" s="482"/>
      <c r="AC69" s="481"/>
      <c r="AD69" s="481"/>
      <c r="AE69" s="481"/>
      <c r="AF69" s="481"/>
      <c r="AG69" s="481"/>
      <c r="AH69" s="519"/>
      <c r="AI69" s="519"/>
      <c r="AJ69" s="519"/>
      <c r="AK69" s="519"/>
      <c r="AL69" s="486">
        <f t="shared" si="81"/>
        <v>0</v>
      </c>
      <c r="AM69" s="488">
        <f t="shared" si="81"/>
        <v>0</v>
      </c>
      <c r="AN69" s="486" t="e">
        <f>#REF!+#REF!</f>
        <v>#REF!</v>
      </c>
      <c r="AO69" s="487" t="e">
        <f>#REF!+#REF!</f>
        <v>#REF!</v>
      </c>
      <c r="AP69" s="482"/>
      <c r="AQ69" s="481"/>
      <c r="AR69" s="481"/>
      <c r="AS69" s="481"/>
      <c r="AT69" s="481"/>
      <c r="AU69" s="481"/>
      <c r="AV69" s="519">
        <v>1</v>
      </c>
      <c r="AW69" s="519">
        <v>18</v>
      </c>
      <c r="AX69" s="519">
        <v>1</v>
      </c>
      <c r="AY69" s="519">
        <v>19</v>
      </c>
      <c r="AZ69" s="486">
        <f t="shared" si="82"/>
        <v>2</v>
      </c>
      <c r="BA69" s="487">
        <f t="shared" si="82"/>
        <v>37</v>
      </c>
      <c r="BB69" s="486" t="e">
        <f>#REF!+#REF!</f>
        <v>#REF!</v>
      </c>
      <c r="BC69" s="487" t="e">
        <f>#REF!+#REF!</f>
        <v>#REF!</v>
      </c>
      <c r="BD69" s="486" t="e">
        <f>#REF!+#REF!</f>
        <v>#REF!</v>
      </c>
      <c r="BE69" s="486" t="e">
        <f>#REF!+#REF!</f>
        <v>#REF!</v>
      </c>
      <c r="BF69" s="486" t="e">
        <f>#REF!+#REF!</f>
        <v>#REF!</v>
      </c>
      <c r="BG69" s="486" t="e">
        <f>#REF!+#REF!</f>
        <v>#REF!</v>
      </c>
      <c r="BH69" s="481"/>
      <c r="BI69" s="481"/>
      <c r="BJ69" s="481"/>
      <c r="BK69" s="481"/>
      <c r="BL69" s="481"/>
      <c r="BM69" s="481"/>
      <c r="BN69" s="481"/>
      <c r="BO69" s="481"/>
      <c r="BP69" s="481"/>
      <c r="BQ69" s="481"/>
      <c r="BR69" s="486">
        <f t="shared" si="83"/>
        <v>0</v>
      </c>
      <c r="BS69" s="486">
        <f t="shared" si="83"/>
        <v>0</v>
      </c>
      <c r="BT69" s="481"/>
      <c r="BU69" s="481"/>
      <c r="BV69" s="481"/>
      <c r="BW69" s="481"/>
      <c r="BX69" s="481"/>
      <c r="BY69" s="481"/>
      <c r="BZ69" s="481"/>
      <c r="CA69" s="481"/>
      <c r="CB69" s="481"/>
      <c r="CC69" s="481"/>
      <c r="CD69" s="486">
        <f t="shared" si="84"/>
        <v>0</v>
      </c>
      <c r="CE69" s="488">
        <f t="shared" si="84"/>
        <v>0</v>
      </c>
      <c r="CF69" s="482"/>
      <c r="CG69" s="482"/>
      <c r="CH69" s="482"/>
      <c r="CI69" s="482"/>
      <c r="CJ69" s="482"/>
      <c r="CK69" s="482"/>
      <c r="CL69" s="531">
        <f t="shared" si="85"/>
        <v>1</v>
      </c>
      <c r="CM69" s="531">
        <f t="shared" si="85"/>
        <v>18</v>
      </c>
      <c r="CN69" s="531">
        <f t="shared" si="85"/>
        <v>1</v>
      </c>
      <c r="CO69" s="531">
        <f t="shared" si="85"/>
        <v>19</v>
      </c>
      <c r="CP69" s="482">
        <f t="shared" si="86"/>
        <v>0</v>
      </c>
      <c r="CQ69" s="482">
        <f t="shared" si="86"/>
        <v>0</v>
      </c>
      <c r="CR69" s="519">
        <f t="shared" si="87"/>
        <v>2</v>
      </c>
      <c r="CS69" s="519">
        <f t="shared" si="87"/>
        <v>37</v>
      </c>
      <c r="CT69" s="482">
        <f t="shared" si="88"/>
        <v>2</v>
      </c>
      <c r="CU69" s="482">
        <f t="shared" si="88"/>
        <v>37</v>
      </c>
    </row>
    <row r="70" spans="1:99" s="246" customFormat="1" ht="12" customHeight="1" x14ac:dyDescent="0.2">
      <c r="A70" s="354" t="s">
        <v>294</v>
      </c>
      <c r="B70" s="528"/>
      <c r="C70" s="528"/>
      <c r="D70" s="528"/>
      <c r="E70" s="528"/>
      <c r="F70" s="480"/>
      <c r="G70" s="481"/>
      <c r="H70" s="481"/>
      <c r="I70" s="481"/>
      <c r="J70" s="481"/>
      <c r="K70" s="481"/>
      <c r="L70" s="519"/>
      <c r="M70" s="519"/>
      <c r="N70" s="519"/>
      <c r="O70" s="525"/>
      <c r="P70" s="482"/>
      <c r="Q70" s="481"/>
      <c r="R70" s="481"/>
      <c r="S70" s="481"/>
      <c r="T70" s="481"/>
      <c r="U70" s="481"/>
      <c r="V70" s="519"/>
      <c r="W70" s="519"/>
      <c r="X70" s="519"/>
      <c r="Y70" s="519"/>
      <c r="Z70" s="486">
        <f>V70+X70</f>
        <v>0</v>
      </c>
      <c r="AA70" s="487">
        <f>W70+Y70</f>
        <v>0</v>
      </c>
      <c r="AB70" s="482"/>
      <c r="AC70" s="481"/>
      <c r="AD70" s="481"/>
      <c r="AE70" s="481"/>
      <c r="AF70" s="481"/>
      <c r="AG70" s="481"/>
      <c r="AH70" s="519"/>
      <c r="AI70" s="519"/>
      <c r="AJ70" s="519"/>
      <c r="AK70" s="519"/>
      <c r="AL70" s="486">
        <f>AH70+AJ70</f>
        <v>0</v>
      </c>
      <c r="AM70" s="488">
        <f>AI70+AK70</f>
        <v>0</v>
      </c>
      <c r="AN70" s="486" t="e">
        <f>#REF!+#REF!</f>
        <v>#REF!</v>
      </c>
      <c r="AO70" s="487" t="e">
        <f>#REF!+#REF!</f>
        <v>#REF!</v>
      </c>
      <c r="AP70" s="482"/>
      <c r="AQ70" s="481"/>
      <c r="AR70" s="481"/>
      <c r="AS70" s="481"/>
      <c r="AT70" s="481"/>
      <c r="AU70" s="481"/>
      <c r="AV70" s="519"/>
      <c r="AW70" s="519"/>
      <c r="AX70" s="519"/>
      <c r="AY70" s="519"/>
      <c r="AZ70" s="486">
        <f>AV70+AX70</f>
        <v>0</v>
      </c>
      <c r="BA70" s="487">
        <f>AW70+AY70</f>
        <v>0</v>
      </c>
      <c r="BB70" s="486" t="e">
        <f>#REF!+#REF!</f>
        <v>#REF!</v>
      </c>
      <c r="BC70" s="487" t="e">
        <f>#REF!+#REF!</f>
        <v>#REF!</v>
      </c>
      <c r="BD70" s="486" t="e">
        <f>#REF!+#REF!</f>
        <v>#REF!</v>
      </c>
      <c r="BE70" s="486" t="e">
        <f>#REF!+#REF!</f>
        <v>#REF!</v>
      </c>
      <c r="BF70" s="486" t="e">
        <f>#REF!+#REF!</f>
        <v>#REF!</v>
      </c>
      <c r="BG70" s="486" t="e">
        <f>#REF!+#REF!</f>
        <v>#REF!</v>
      </c>
      <c r="BH70" s="481"/>
      <c r="BI70" s="481"/>
      <c r="BJ70" s="481"/>
      <c r="BK70" s="481"/>
      <c r="BL70" s="481"/>
      <c r="BM70" s="481"/>
      <c r="BN70" s="481"/>
      <c r="BO70" s="481"/>
      <c r="BP70" s="481"/>
      <c r="BQ70" s="481"/>
      <c r="BR70" s="486">
        <f>BN70+BP70</f>
        <v>0</v>
      </c>
      <c r="BS70" s="486">
        <f>BO70+BQ70</f>
        <v>0</v>
      </c>
      <c r="BT70" s="481"/>
      <c r="BU70" s="481"/>
      <c r="BV70" s="481"/>
      <c r="BW70" s="481"/>
      <c r="BX70" s="481"/>
      <c r="BY70" s="481"/>
      <c r="BZ70" s="481"/>
      <c r="CA70" s="481"/>
      <c r="CB70" s="481"/>
      <c r="CC70" s="481"/>
      <c r="CD70" s="486">
        <f>BZ70+CB70</f>
        <v>0</v>
      </c>
      <c r="CE70" s="488">
        <f>CA70+CC70</f>
        <v>0</v>
      </c>
      <c r="CF70" s="482">
        <f>F70+P70+AB70+AP70</f>
        <v>0</v>
      </c>
      <c r="CG70" s="482">
        <f>G70+Q70+AC70+AQ70</f>
        <v>0</v>
      </c>
      <c r="CH70" s="482">
        <f t="shared" ref="CH70:CK70" si="89">H70+R70+AD70+AR70</f>
        <v>0</v>
      </c>
      <c r="CI70" s="482">
        <f t="shared" si="89"/>
        <v>0</v>
      </c>
      <c r="CJ70" s="482">
        <f t="shared" si="89"/>
        <v>0</v>
      </c>
      <c r="CK70" s="482">
        <f t="shared" si="89"/>
        <v>0</v>
      </c>
      <c r="CL70" s="531">
        <v>0</v>
      </c>
      <c r="CM70" s="531">
        <v>0</v>
      </c>
      <c r="CN70" s="531">
        <v>0</v>
      </c>
      <c r="CO70" s="531">
        <v>0</v>
      </c>
      <c r="CP70" s="482">
        <f t="shared" si="86"/>
        <v>0</v>
      </c>
      <c r="CQ70" s="482">
        <f t="shared" si="86"/>
        <v>0</v>
      </c>
      <c r="CR70" s="519">
        <f t="shared" si="87"/>
        <v>0</v>
      </c>
      <c r="CS70" s="519">
        <f t="shared" si="87"/>
        <v>0</v>
      </c>
      <c r="CT70" s="482">
        <f t="shared" si="88"/>
        <v>0</v>
      </c>
      <c r="CU70" s="482">
        <f t="shared" si="88"/>
        <v>0</v>
      </c>
    </row>
    <row r="71" spans="1:99" s="246" customFormat="1" ht="12" customHeight="1" x14ac:dyDescent="0.2">
      <c r="A71" s="354" t="s">
        <v>295</v>
      </c>
      <c r="B71" s="526"/>
      <c r="C71" s="526"/>
      <c r="D71" s="526"/>
      <c r="E71" s="526"/>
      <c r="F71" s="480"/>
      <c r="G71" s="481"/>
      <c r="H71" s="481">
        <v>1</v>
      </c>
      <c r="I71" s="481">
        <v>17</v>
      </c>
      <c r="J71" s="481"/>
      <c r="K71" s="481"/>
      <c r="L71" s="519">
        <v>1</v>
      </c>
      <c r="M71" s="519">
        <v>10</v>
      </c>
      <c r="N71" s="519">
        <v>1</v>
      </c>
      <c r="O71" s="525">
        <v>10</v>
      </c>
      <c r="P71" s="482"/>
      <c r="Q71" s="481"/>
      <c r="R71" s="481">
        <v>3</v>
      </c>
      <c r="S71" s="481">
        <v>40</v>
      </c>
      <c r="T71" s="481">
        <v>3</v>
      </c>
      <c r="U71" s="481">
        <v>37</v>
      </c>
      <c r="V71" s="519">
        <v>1</v>
      </c>
      <c r="W71" s="519">
        <v>25</v>
      </c>
      <c r="X71" s="519">
        <v>1</v>
      </c>
      <c r="Y71" s="519">
        <v>21</v>
      </c>
      <c r="Z71" s="483">
        <f t="shared" si="80"/>
        <v>2</v>
      </c>
      <c r="AA71" s="484">
        <f t="shared" si="80"/>
        <v>46</v>
      </c>
      <c r="AB71" s="482"/>
      <c r="AC71" s="481"/>
      <c r="AD71" s="481"/>
      <c r="AE71" s="481"/>
      <c r="AF71" s="481"/>
      <c r="AG71" s="481"/>
      <c r="AH71" s="519"/>
      <c r="AI71" s="519"/>
      <c r="AJ71" s="519"/>
      <c r="AK71" s="519"/>
      <c r="AL71" s="483">
        <f t="shared" si="81"/>
        <v>0</v>
      </c>
      <c r="AM71" s="485">
        <f t="shared" si="81"/>
        <v>0</v>
      </c>
      <c r="AN71" s="483" t="e">
        <f>#REF!+#REF!</f>
        <v>#REF!</v>
      </c>
      <c r="AO71" s="484" t="e">
        <f>#REF!+#REF!</f>
        <v>#REF!</v>
      </c>
      <c r="AP71" s="482"/>
      <c r="AQ71" s="481"/>
      <c r="AR71" s="481">
        <v>2</v>
      </c>
      <c r="AS71" s="481">
        <v>31</v>
      </c>
      <c r="AT71" s="481">
        <v>3</v>
      </c>
      <c r="AU71" s="481">
        <v>50</v>
      </c>
      <c r="AV71" s="519">
        <v>1</v>
      </c>
      <c r="AW71" s="519">
        <v>16</v>
      </c>
      <c r="AX71" s="519">
        <v>1</v>
      </c>
      <c r="AY71" s="519">
        <v>25</v>
      </c>
      <c r="AZ71" s="483">
        <f t="shared" si="82"/>
        <v>2</v>
      </c>
      <c r="BA71" s="484">
        <f t="shared" si="82"/>
        <v>41</v>
      </c>
      <c r="BB71" s="483" t="e">
        <f>#REF!+#REF!</f>
        <v>#REF!</v>
      </c>
      <c r="BC71" s="484" t="e">
        <f>#REF!+#REF!</f>
        <v>#REF!</v>
      </c>
      <c r="BD71" s="483" t="e">
        <f>#REF!+#REF!</f>
        <v>#REF!</v>
      </c>
      <c r="BE71" s="483" t="e">
        <f>#REF!+#REF!</f>
        <v>#REF!</v>
      </c>
      <c r="BF71" s="483" t="e">
        <f>#REF!+#REF!</f>
        <v>#REF!</v>
      </c>
      <c r="BG71" s="483" t="e">
        <f>#REF!+#REF!</f>
        <v>#REF!</v>
      </c>
      <c r="BH71" s="481"/>
      <c r="BI71" s="481"/>
      <c r="BJ71" s="481"/>
      <c r="BK71" s="481"/>
      <c r="BL71" s="481"/>
      <c r="BM71" s="481"/>
      <c r="BN71" s="481">
        <v>1</v>
      </c>
      <c r="BO71" s="481">
        <v>25</v>
      </c>
      <c r="BP71" s="481">
        <v>1</v>
      </c>
      <c r="BQ71" s="481">
        <v>31</v>
      </c>
      <c r="BR71" s="483">
        <f t="shared" si="83"/>
        <v>2</v>
      </c>
      <c r="BS71" s="483">
        <f t="shared" si="83"/>
        <v>56</v>
      </c>
      <c r="BT71" s="481"/>
      <c r="BU71" s="481"/>
      <c r="BV71" s="481"/>
      <c r="BW71" s="481"/>
      <c r="BX71" s="481"/>
      <c r="BY71" s="481"/>
      <c r="BZ71" s="481"/>
      <c r="CA71" s="481"/>
      <c r="CB71" s="481"/>
      <c r="CC71" s="481"/>
      <c r="CD71" s="483">
        <f t="shared" si="84"/>
        <v>0</v>
      </c>
      <c r="CE71" s="485">
        <f t="shared" si="84"/>
        <v>0</v>
      </c>
      <c r="CF71" s="482">
        <f>F71+P71+AB71+AP71</f>
        <v>0</v>
      </c>
      <c r="CG71" s="482">
        <f>G71+Q71+AC71+AQ71</f>
        <v>0</v>
      </c>
      <c r="CH71" s="482">
        <f t="shared" ref="CH71:CO74" si="90">H71+R71+AD71+AR71</f>
        <v>6</v>
      </c>
      <c r="CI71" s="482">
        <f t="shared" si="90"/>
        <v>88</v>
      </c>
      <c r="CJ71" s="482">
        <f t="shared" si="90"/>
        <v>6</v>
      </c>
      <c r="CK71" s="482">
        <f t="shared" si="90"/>
        <v>87</v>
      </c>
      <c r="CL71" s="531">
        <f t="shared" si="90"/>
        <v>3</v>
      </c>
      <c r="CM71" s="531">
        <f t="shared" si="90"/>
        <v>51</v>
      </c>
      <c r="CN71" s="531">
        <f t="shared" si="90"/>
        <v>3</v>
      </c>
      <c r="CO71" s="531">
        <f t="shared" si="90"/>
        <v>56</v>
      </c>
      <c r="CP71" s="482">
        <f t="shared" si="86"/>
        <v>12</v>
      </c>
      <c r="CQ71" s="482">
        <f t="shared" si="86"/>
        <v>175</v>
      </c>
      <c r="CR71" s="519">
        <f t="shared" si="87"/>
        <v>6</v>
      </c>
      <c r="CS71" s="519">
        <f t="shared" si="87"/>
        <v>107</v>
      </c>
      <c r="CT71" s="482">
        <f t="shared" si="88"/>
        <v>18</v>
      </c>
      <c r="CU71" s="482">
        <f t="shared" si="88"/>
        <v>282</v>
      </c>
    </row>
    <row r="72" spans="1:99" s="246" customFormat="1" ht="12" customHeight="1" x14ac:dyDescent="0.2">
      <c r="A72" s="353" t="s">
        <v>296</v>
      </c>
      <c r="B72" s="528"/>
      <c r="C72" s="528"/>
      <c r="D72" s="528"/>
      <c r="E72" s="528"/>
      <c r="F72" s="480"/>
      <c r="G72" s="481"/>
      <c r="H72" s="481"/>
      <c r="I72" s="481"/>
      <c r="J72" s="481"/>
      <c r="K72" s="481"/>
      <c r="L72" s="519"/>
      <c r="M72" s="519"/>
      <c r="N72" s="519"/>
      <c r="O72" s="525"/>
      <c r="P72" s="482"/>
      <c r="Q72" s="481"/>
      <c r="R72" s="481"/>
      <c r="S72" s="481"/>
      <c r="T72" s="481"/>
      <c r="U72" s="481"/>
      <c r="V72" s="519"/>
      <c r="W72" s="519"/>
      <c r="X72" s="519"/>
      <c r="Y72" s="519"/>
      <c r="Z72" s="486">
        <f t="shared" ref="Z72:AA78" si="91">V72+X72</f>
        <v>0</v>
      </c>
      <c r="AA72" s="487">
        <f t="shared" si="91"/>
        <v>0</v>
      </c>
      <c r="AB72" s="482"/>
      <c r="AC72" s="481"/>
      <c r="AD72" s="481"/>
      <c r="AE72" s="481"/>
      <c r="AF72" s="481"/>
      <c r="AG72" s="481"/>
      <c r="AH72" s="519"/>
      <c r="AI72" s="519"/>
      <c r="AJ72" s="519"/>
      <c r="AK72" s="519"/>
      <c r="AL72" s="486">
        <f t="shared" ref="AL72:AM78" si="92">AH72+AJ72</f>
        <v>0</v>
      </c>
      <c r="AM72" s="488">
        <f t="shared" si="92"/>
        <v>0</v>
      </c>
      <c r="AN72" s="486" t="e">
        <f>#REF!+#REF!</f>
        <v>#REF!</v>
      </c>
      <c r="AO72" s="487" t="e">
        <f>#REF!+#REF!</f>
        <v>#REF!</v>
      </c>
      <c r="AP72" s="482"/>
      <c r="AQ72" s="481"/>
      <c r="AR72" s="481"/>
      <c r="AS72" s="481"/>
      <c r="AT72" s="481"/>
      <c r="AU72" s="481"/>
      <c r="AV72" s="519"/>
      <c r="AW72" s="519"/>
      <c r="AX72" s="519"/>
      <c r="AY72" s="519"/>
      <c r="AZ72" s="486">
        <f t="shared" ref="AZ72:BA78" si="93">AV72+AX72</f>
        <v>0</v>
      </c>
      <c r="BA72" s="487">
        <f t="shared" si="93"/>
        <v>0</v>
      </c>
      <c r="BB72" s="486" t="e">
        <f>#REF!+#REF!</f>
        <v>#REF!</v>
      </c>
      <c r="BC72" s="487" t="e">
        <f>#REF!+#REF!</f>
        <v>#REF!</v>
      </c>
      <c r="BD72" s="486" t="e">
        <f>#REF!+#REF!</f>
        <v>#REF!</v>
      </c>
      <c r="BE72" s="486" t="e">
        <f>#REF!+#REF!</f>
        <v>#REF!</v>
      </c>
      <c r="BF72" s="486" t="e">
        <f>#REF!+#REF!</f>
        <v>#REF!</v>
      </c>
      <c r="BG72" s="486" t="e">
        <f>#REF!+#REF!</f>
        <v>#REF!</v>
      </c>
      <c r="BH72" s="481"/>
      <c r="BI72" s="481"/>
      <c r="BJ72" s="481"/>
      <c r="BK72" s="481"/>
      <c r="BL72" s="481"/>
      <c r="BM72" s="481"/>
      <c r="BN72" s="481"/>
      <c r="BO72" s="481"/>
      <c r="BP72" s="481"/>
      <c r="BQ72" s="481"/>
      <c r="BR72" s="486">
        <f t="shared" ref="BR72:BS78" si="94">BN72+BP72</f>
        <v>0</v>
      </c>
      <c r="BS72" s="486">
        <f t="shared" si="94"/>
        <v>0</v>
      </c>
      <c r="BT72" s="481"/>
      <c r="BU72" s="481"/>
      <c r="BV72" s="481"/>
      <c r="BW72" s="481"/>
      <c r="BX72" s="481"/>
      <c r="BY72" s="481"/>
      <c r="BZ72" s="481"/>
      <c r="CA72" s="481"/>
      <c r="CB72" s="481"/>
      <c r="CC72" s="481"/>
      <c r="CD72" s="486">
        <f t="shared" ref="CD72:CE78" si="95">BZ72+CB72</f>
        <v>0</v>
      </c>
      <c r="CE72" s="488">
        <f t="shared" si="95"/>
        <v>0</v>
      </c>
      <c r="CF72" s="482">
        <f t="shared" ref="CF72:CG78" si="96">F72+P72+AB72+AP72</f>
        <v>0</v>
      </c>
      <c r="CG72" s="482">
        <f t="shared" si="96"/>
        <v>0</v>
      </c>
      <c r="CH72" s="482">
        <f t="shared" si="90"/>
        <v>0</v>
      </c>
      <c r="CI72" s="482">
        <f t="shared" si="90"/>
        <v>0</v>
      </c>
      <c r="CJ72" s="482">
        <f t="shared" si="90"/>
        <v>0</v>
      </c>
      <c r="CK72" s="482">
        <f t="shared" si="90"/>
        <v>0</v>
      </c>
      <c r="CL72" s="531">
        <f t="shared" si="90"/>
        <v>0</v>
      </c>
      <c r="CM72" s="531">
        <f t="shared" si="90"/>
        <v>0</v>
      </c>
      <c r="CN72" s="531">
        <f t="shared" si="90"/>
        <v>0</v>
      </c>
      <c r="CO72" s="531">
        <f t="shared" si="90"/>
        <v>0</v>
      </c>
      <c r="CP72" s="482">
        <f t="shared" ref="CP72:CQ78" si="97">SUM(CF72,CH72,CJ72)</f>
        <v>0</v>
      </c>
      <c r="CQ72" s="482">
        <f t="shared" si="97"/>
        <v>0</v>
      </c>
      <c r="CR72" s="519">
        <f t="shared" ref="CR72:CS78" si="98">SUM(CL72,CN72)</f>
        <v>0</v>
      </c>
      <c r="CS72" s="519">
        <f t="shared" si="98"/>
        <v>0</v>
      </c>
      <c r="CT72" s="482">
        <f t="shared" ref="CT72:CU78" si="99">SUM(CP72,CR72)</f>
        <v>0</v>
      </c>
      <c r="CU72" s="482">
        <f t="shared" si="99"/>
        <v>0</v>
      </c>
    </row>
    <row r="73" spans="1:99" s="246" customFormat="1" ht="12" customHeight="1" x14ac:dyDescent="0.2">
      <c r="A73" s="353" t="s">
        <v>297</v>
      </c>
      <c r="B73" s="528"/>
      <c r="C73" s="528"/>
      <c r="D73" s="528"/>
      <c r="E73" s="528"/>
      <c r="F73" s="480"/>
      <c r="G73" s="481"/>
      <c r="H73" s="481"/>
      <c r="I73" s="481"/>
      <c r="J73" s="481"/>
      <c r="K73" s="481"/>
      <c r="L73" s="519"/>
      <c r="M73" s="519"/>
      <c r="N73" s="519"/>
      <c r="O73" s="525"/>
      <c r="P73" s="482"/>
      <c r="Q73" s="481"/>
      <c r="R73" s="481"/>
      <c r="S73" s="481"/>
      <c r="T73" s="481"/>
      <c r="U73" s="481"/>
      <c r="V73" s="519"/>
      <c r="W73" s="519"/>
      <c r="X73" s="519"/>
      <c r="Y73" s="519"/>
      <c r="Z73" s="486">
        <f t="shared" si="91"/>
        <v>0</v>
      </c>
      <c r="AA73" s="487">
        <f t="shared" si="91"/>
        <v>0</v>
      </c>
      <c r="AB73" s="482"/>
      <c r="AC73" s="481"/>
      <c r="AD73" s="481"/>
      <c r="AE73" s="481"/>
      <c r="AF73" s="481"/>
      <c r="AG73" s="481"/>
      <c r="AH73" s="519">
        <v>1</v>
      </c>
      <c r="AI73" s="519">
        <v>21</v>
      </c>
      <c r="AJ73" s="519">
        <v>1</v>
      </c>
      <c r="AK73" s="519">
        <v>23</v>
      </c>
      <c r="AL73" s="486">
        <f t="shared" si="92"/>
        <v>2</v>
      </c>
      <c r="AM73" s="488">
        <f t="shared" si="92"/>
        <v>44</v>
      </c>
      <c r="AN73" s="486" t="e">
        <f>#REF!+#REF!</f>
        <v>#REF!</v>
      </c>
      <c r="AO73" s="487" t="e">
        <f>#REF!+#REF!</f>
        <v>#REF!</v>
      </c>
      <c r="AP73" s="482"/>
      <c r="AQ73" s="481"/>
      <c r="AR73" s="481"/>
      <c r="AS73" s="481"/>
      <c r="AT73" s="481"/>
      <c r="AU73" s="481"/>
      <c r="AV73" s="519"/>
      <c r="AW73" s="519"/>
      <c r="AX73" s="519"/>
      <c r="AY73" s="519"/>
      <c r="AZ73" s="486">
        <f t="shared" si="93"/>
        <v>0</v>
      </c>
      <c r="BA73" s="487">
        <f t="shared" si="93"/>
        <v>0</v>
      </c>
      <c r="BB73" s="486" t="e">
        <f>#REF!+#REF!</f>
        <v>#REF!</v>
      </c>
      <c r="BC73" s="487" t="e">
        <f>#REF!+#REF!</f>
        <v>#REF!</v>
      </c>
      <c r="BD73" s="486" t="e">
        <f>#REF!+#REF!</f>
        <v>#REF!</v>
      </c>
      <c r="BE73" s="486" t="e">
        <f>#REF!+#REF!</f>
        <v>#REF!</v>
      </c>
      <c r="BF73" s="486" t="e">
        <f>#REF!+#REF!</f>
        <v>#REF!</v>
      </c>
      <c r="BG73" s="486" t="e">
        <f>#REF!+#REF!</f>
        <v>#REF!</v>
      </c>
      <c r="BH73" s="481"/>
      <c r="BI73" s="481"/>
      <c r="BJ73" s="481"/>
      <c r="BK73" s="481"/>
      <c r="BL73" s="481"/>
      <c r="BM73" s="481"/>
      <c r="BN73" s="481"/>
      <c r="BO73" s="481"/>
      <c r="BP73" s="481"/>
      <c r="BQ73" s="481"/>
      <c r="BR73" s="486">
        <f t="shared" si="94"/>
        <v>0</v>
      </c>
      <c r="BS73" s="486">
        <f t="shared" si="94"/>
        <v>0</v>
      </c>
      <c r="BT73" s="481"/>
      <c r="BU73" s="481"/>
      <c r="BV73" s="481"/>
      <c r="BW73" s="481"/>
      <c r="BX73" s="481"/>
      <c r="BY73" s="481"/>
      <c r="BZ73" s="481"/>
      <c r="CA73" s="481"/>
      <c r="CB73" s="481"/>
      <c r="CC73" s="481"/>
      <c r="CD73" s="486">
        <f t="shared" si="95"/>
        <v>0</v>
      </c>
      <c r="CE73" s="488">
        <f t="shared" si="95"/>
        <v>0</v>
      </c>
      <c r="CF73" s="482">
        <f t="shared" si="96"/>
        <v>0</v>
      </c>
      <c r="CG73" s="482">
        <f t="shared" si="96"/>
        <v>0</v>
      </c>
      <c r="CH73" s="482">
        <f t="shared" si="90"/>
        <v>0</v>
      </c>
      <c r="CI73" s="482">
        <f t="shared" si="90"/>
        <v>0</v>
      </c>
      <c r="CJ73" s="482">
        <f t="shared" si="90"/>
        <v>0</v>
      </c>
      <c r="CK73" s="482">
        <f t="shared" si="90"/>
        <v>0</v>
      </c>
      <c r="CL73" s="531">
        <f t="shared" si="90"/>
        <v>1</v>
      </c>
      <c r="CM73" s="531">
        <f t="shared" si="90"/>
        <v>21</v>
      </c>
      <c r="CN73" s="531">
        <f t="shared" si="90"/>
        <v>1</v>
      </c>
      <c r="CO73" s="531">
        <f t="shared" si="90"/>
        <v>23</v>
      </c>
      <c r="CP73" s="482">
        <f t="shared" si="97"/>
        <v>0</v>
      </c>
      <c r="CQ73" s="482">
        <f t="shared" si="97"/>
        <v>0</v>
      </c>
      <c r="CR73" s="519">
        <f t="shared" si="98"/>
        <v>2</v>
      </c>
      <c r="CS73" s="519">
        <f t="shared" si="98"/>
        <v>44</v>
      </c>
      <c r="CT73" s="482">
        <f t="shared" si="99"/>
        <v>2</v>
      </c>
      <c r="CU73" s="482">
        <f t="shared" si="99"/>
        <v>44</v>
      </c>
    </row>
    <row r="74" spans="1:99" s="246" customFormat="1" ht="12" customHeight="1" x14ac:dyDescent="0.2">
      <c r="A74" s="353" t="s">
        <v>298</v>
      </c>
      <c r="B74" s="528">
        <v>1</v>
      </c>
      <c r="C74" s="528">
        <v>9</v>
      </c>
      <c r="D74" s="528">
        <v>1</v>
      </c>
      <c r="E74" s="528">
        <v>19</v>
      </c>
      <c r="F74" s="480"/>
      <c r="G74" s="481"/>
      <c r="H74" s="481"/>
      <c r="I74" s="481"/>
      <c r="J74" s="481"/>
      <c r="K74" s="481"/>
      <c r="L74" s="519"/>
      <c r="M74" s="519"/>
      <c r="N74" s="519"/>
      <c r="O74" s="525"/>
      <c r="P74" s="482"/>
      <c r="Q74" s="481"/>
      <c r="R74" s="481"/>
      <c r="S74" s="481"/>
      <c r="T74" s="481"/>
      <c r="U74" s="481"/>
      <c r="V74" s="519"/>
      <c r="W74" s="519"/>
      <c r="X74" s="519"/>
      <c r="Y74" s="519"/>
      <c r="Z74" s="486">
        <f t="shared" si="91"/>
        <v>0</v>
      </c>
      <c r="AA74" s="487">
        <f t="shared" si="91"/>
        <v>0</v>
      </c>
      <c r="AB74" s="482"/>
      <c r="AC74" s="481"/>
      <c r="AD74" s="481"/>
      <c r="AE74" s="481"/>
      <c r="AF74" s="481"/>
      <c r="AG74" s="481"/>
      <c r="AH74" s="519"/>
      <c r="AI74" s="519"/>
      <c r="AJ74" s="519"/>
      <c r="AK74" s="519"/>
      <c r="AL74" s="486">
        <f t="shared" si="92"/>
        <v>0</v>
      </c>
      <c r="AM74" s="488">
        <f t="shared" si="92"/>
        <v>0</v>
      </c>
      <c r="AN74" s="486" t="e">
        <f>#REF!+#REF!</f>
        <v>#REF!</v>
      </c>
      <c r="AO74" s="487" t="e">
        <f>#REF!+#REF!</f>
        <v>#REF!</v>
      </c>
      <c r="AP74" s="482"/>
      <c r="AQ74" s="481"/>
      <c r="AR74" s="481"/>
      <c r="AS74" s="481"/>
      <c r="AT74" s="481"/>
      <c r="AU74" s="481"/>
      <c r="AV74" s="519"/>
      <c r="AW74" s="519"/>
      <c r="AX74" s="519"/>
      <c r="AY74" s="519"/>
      <c r="AZ74" s="486">
        <f t="shared" si="93"/>
        <v>0</v>
      </c>
      <c r="BA74" s="487">
        <f t="shared" si="93"/>
        <v>0</v>
      </c>
      <c r="BB74" s="486" t="e">
        <f>#REF!+#REF!</f>
        <v>#REF!</v>
      </c>
      <c r="BC74" s="487" t="e">
        <f>#REF!+#REF!</f>
        <v>#REF!</v>
      </c>
      <c r="BD74" s="486" t="e">
        <f>#REF!+#REF!</f>
        <v>#REF!</v>
      </c>
      <c r="BE74" s="486" t="e">
        <f>#REF!+#REF!</f>
        <v>#REF!</v>
      </c>
      <c r="BF74" s="486" t="e">
        <f>#REF!+#REF!</f>
        <v>#REF!</v>
      </c>
      <c r="BG74" s="486" t="e">
        <f>#REF!+#REF!</f>
        <v>#REF!</v>
      </c>
      <c r="BH74" s="481"/>
      <c r="BI74" s="481"/>
      <c r="BJ74" s="481"/>
      <c r="BK74" s="481"/>
      <c r="BL74" s="481"/>
      <c r="BM74" s="481"/>
      <c r="BN74" s="481"/>
      <c r="BO74" s="481"/>
      <c r="BP74" s="481"/>
      <c r="BQ74" s="481"/>
      <c r="BR74" s="486">
        <f t="shared" si="94"/>
        <v>0</v>
      </c>
      <c r="BS74" s="486">
        <f t="shared" si="94"/>
        <v>0</v>
      </c>
      <c r="BT74" s="481"/>
      <c r="BU74" s="481"/>
      <c r="BV74" s="481"/>
      <c r="BW74" s="481"/>
      <c r="BX74" s="481"/>
      <c r="BY74" s="481"/>
      <c r="BZ74" s="481"/>
      <c r="CA74" s="481"/>
      <c r="CB74" s="481"/>
      <c r="CC74" s="481"/>
      <c r="CD74" s="486">
        <f t="shared" si="95"/>
        <v>0</v>
      </c>
      <c r="CE74" s="488">
        <f t="shared" si="95"/>
        <v>0</v>
      </c>
      <c r="CF74" s="482">
        <f t="shared" si="96"/>
        <v>0</v>
      </c>
      <c r="CG74" s="482">
        <f t="shared" si="96"/>
        <v>0</v>
      </c>
      <c r="CH74" s="482">
        <f t="shared" si="90"/>
        <v>0</v>
      </c>
      <c r="CI74" s="482">
        <f t="shared" si="90"/>
        <v>0</v>
      </c>
      <c r="CJ74" s="482">
        <f t="shared" si="90"/>
        <v>0</v>
      </c>
      <c r="CK74" s="482">
        <f t="shared" si="90"/>
        <v>0</v>
      </c>
      <c r="CL74" s="531">
        <v>1</v>
      </c>
      <c r="CM74" s="531">
        <v>9</v>
      </c>
      <c r="CN74" s="531">
        <v>1</v>
      </c>
      <c r="CO74" s="531">
        <v>19</v>
      </c>
      <c r="CP74" s="482">
        <f t="shared" si="97"/>
        <v>0</v>
      </c>
      <c r="CQ74" s="482">
        <f t="shared" si="97"/>
        <v>0</v>
      </c>
      <c r="CR74" s="519">
        <f t="shared" si="98"/>
        <v>2</v>
      </c>
      <c r="CS74" s="519">
        <f t="shared" si="98"/>
        <v>28</v>
      </c>
      <c r="CT74" s="482">
        <f t="shared" si="99"/>
        <v>2</v>
      </c>
      <c r="CU74" s="482">
        <f t="shared" si="99"/>
        <v>28</v>
      </c>
    </row>
    <row r="75" spans="1:99" s="246" customFormat="1" ht="12" customHeight="1" x14ac:dyDescent="0.2">
      <c r="A75" s="353" t="s">
        <v>299</v>
      </c>
      <c r="B75" s="528"/>
      <c r="C75" s="528"/>
      <c r="D75" s="528"/>
      <c r="E75" s="528"/>
      <c r="F75" s="480"/>
      <c r="G75" s="481"/>
      <c r="H75" s="481"/>
      <c r="I75" s="481"/>
      <c r="J75" s="481"/>
      <c r="K75" s="481"/>
      <c r="L75" s="519"/>
      <c r="M75" s="519"/>
      <c r="N75" s="519"/>
      <c r="O75" s="525"/>
      <c r="P75" s="482"/>
      <c r="Q75" s="481"/>
      <c r="R75" s="481"/>
      <c r="S75" s="481"/>
      <c r="T75" s="481"/>
      <c r="U75" s="481"/>
      <c r="V75" s="519">
        <v>1</v>
      </c>
      <c r="W75" s="519">
        <v>28</v>
      </c>
      <c r="X75" s="519">
        <v>1</v>
      </c>
      <c r="Y75" s="519">
        <v>28</v>
      </c>
      <c r="Z75" s="486">
        <f t="shared" si="91"/>
        <v>2</v>
      </c>
      <c r="AA75" s="487">
        <f t="shared" si="91"/>
        <v>56</v>
      </c>
      <c r="AB75" s="482"/>
      <c r="AC75" s="481"/>
      <c r="AD75" s="481"/>
      <c r="AE75" s="481"/>
      <c r="AF75" s="481"/>
      <c r="AG75" s="481"/>
      <c r="AH75" s="519"/>
      <c r="AI75" s="519"/>
      <c r="AJ75" s="519"/>
      <c r="AK75" s="519"/>
      <c r="AL75" s="486">
        <f t="shared" si="92"/>
        <v>0</v>
      </c>
      <c r="AM75" s="488">
        <f t="shared" si="92"/>
        <v>0</v>
      </c>
      <c r="AN75" s="486" t="e">
        <f>#REF!+#REF!</f>
        <v>#REF!</v>
      </c>
      <c r="AO75" s="487" t="e">
        <f>#REF!+#REF!</f>
        <v>#REF!</v>
      </c>
      <c r="AP75" s="482"/>
      <c r="AQ75" s="481"/>
      <c r="AR75" s="481"/>
      <c r="AS75" s="481"/>
      <c r="AT75" s="481"/>
      <c r="AU75" s="481"/>
      <c r="AV75" s="519">
        <v>1</v>
      </c>
      <c r="AW75" s="519">
        <v>20</v>
      </c>
      <c r="AX75" s="519">
        <v>1</v>
      </c>
      <c r="AY75" s="519">
        <v>24</v>
      </c>
      <c r="AZ75" s="486">
        <f t="shared" si="93"/>
        <v>2</v>
      </c>
      <c r="BA75" s="487">
        <f t="shared" si="93"/>
        <v>44</v>
      </c>
      <c r="BB75" s="486" t="e">
        <f>#REF!+#REF!</f>
        <v>#REF!</v>
      </c>
      <c r="BC75" s="487" t="e">
        <f>#REF!+#REF!</f>
        <v>#REF!</v>
      </c>
      <c r="BD75" s="486" t="e">
        <f>#REF!+#REF!</f>
        <v>#REF!</v>
      </c>
      <c r="BE75" s="486" t="e">
        <f>#REF!+#REF!</f>
        <v>#REF!</v>
      </c>
      <c r="BF75" s="486" t="e">
        <f>#REF!+#REF!</f>
        <v>#REF!</v>
      </c>
      <c r="BG75" s="486" t="e">
        <f>#REF!+#REF!</f>
        <v>#REF!</v>
      </c>
      <c r="BH75" s="481"/>
      <c r="BI75" s="481"/>
      <c r="BJ75" s="481"/>
      <c r="BK75" s="481"/>
      <c r="BL75" s="481"/>
      <c r="BM75" s="481"/>
      <c r="BN75" s="481"/>
      <c r="BO75" s="481"/>
      <c r="BP75" s="481"/>
      <c r="BQ75" s="481"/>
      <c r="BR75" s="486">
        <f t="shared" si="94"/>
        <v>0</v>
      </c>
      <c r="BS75" s="486">
        <f t="shared" si="94"/>
        <v>0</v>
      </c>
      <c r="BT75" s="481"/>
      <c r="BU75" s="481"/>
      <c r="BV75" s="481"/>
      <c r="BW75" s="481"/>
      <c r="BX75" s="481"/>
      <c r="BY75" s="481"/>
      <c r="BZ75" s="481"/>
      <c r="CA75" s="481"/>
      <c r="CB75" s="481"/>
      <c r="CC75" s="481"/>
      <c r="CD75" s="486">
        <f t="shared" si="95"/>
        <v>0</v>
      </c>
      <c r="CE75" s="488">
        <f t="shared" si="95"/>
        <v>0</v>
      </c>
      <c r="CF75" s="482">
        <f t="shared" si="96"/>
        <v>0</v>
      </c>
      <c r="CG75" s="482">
        <f t="shared" si="96"/>
        <v>0</v>
      </c>
      <c r="CH75" s="482">
        <f t="shared" ref="CH75:CO79" si="100">H75+R75+AD75+AR75</f>
        <v>0</v>
      </c>
      <c r="CI75" s="482">
        <f t="shared" si="100"/>
        <v>0</v>
      </c>
      <c r="CJ75" s="482">
        <f t="shared" si="100"/>
        <v>0</v>
      </c>
      <c r="CK75" s="482">
        <f t="shared" si="100"/>
        <v>0</v>
      </c>
      <c r="CL75" s="531">
        <f t="shared" si="100"/>
        <v>2</v>
      </c>
      <c r="CM75" s="531">
        <f t="shared" si="100"/>
        <v>48</v>
      </c>
      <c r="CN75" s="531">
        <f t="shared" si="100"/>
        <v>2</v>
      </c>
      <c r="CO75" s="531">
        <f t="shared" si="100"/>
        <v>52</v>
      </c>
      <c r="CP75" s="482">
        <f t="shared" si="97"/>
        <v>0</v>
      </c>
      <c r="CQ75" s="482">
        <f t="shared" si="97"/>
        <v>0</v>
      </c>
      <c r="CR75" s="519">
        <f t="shared" si="98"/>
        <v>4</v>
      </c>
      <c r="CS75" s="519">
        <f t="shared" si="98"/>
        <v>100</v>
      </c>
      <c r="CT75" s="482">
        <f t="shared" si="99"/>
        <v>4</v>
      </c>
      <c r="CU75" s="482">
        <f t="shared" si="99"/>
        <v>100</v>
      </c>
    </row>
    <row r="76" spans="1:99" s="246" customFormat="1" ht="12" customHeight="1" x14ac:dyDescent="0.2">
      <c r="A76" s="347" t="s">
        <v>300</v>
      </c>
      <c r="B76" s="528">
        <v>1</v>
      </c>
      <c r="C76" s="528">
        <v>27</v>
      </c>
      <c r="D76" s="528">
        <v>1</v>
      </c>
      <c r="E76" s="528">
        <v>19</v>
      </c>
      <c r="F76" s="480"/>
      <c r="G76" s="481"/>
      <c r="H76" s="481"/>
      <c r="I76" s="481"/>
      <c r="J76" s="481"/>
      <c r="K76" s="481"/>
      <c r="L76" s="519"/>
      <c r="M76" s="519"/>
      <c r="N76" s="519"/>
      <c r="O76" s="525"/>
      <c r="P76" s="482"/>
      <c r="Q76" s="481"/>
      <c r="R76" s="481"/>
      <c r="S76" s="481"/>
      <c r="T76" s="481"/>
      <c r="U76" s="481"/>
      <c r="V76" s="519"/>
      <c r="W76" s="519"/>
      <c r="X76" s="519"/>
      <c r="Y76" s="519"/>
      <c r="Z76" s="486">
        <f t="shared" si="91"/>
        <v>0</v>
      </c>
      <c r="AA76" s="487">
        <f t="shared" si="91"/>
        <v>0</v>
      </c>
      <c r="AB76" s="482"/>
      <c r="AC76" s="481"/>
      <c r="AD76" s="481"/>
      <c r="AE76" s="481"/>
      <c r="AF76" s="481"/>
      <c r="AG76" s="481"/>
      <c r="AH76" s="519"/>
      <c r="AI76" s="519"/>
      <c r="AJ76" s="519"/>
      <c r="AK76" s="519"/>
      <c r="AL76" s="486">
        <f t="shared" si="92"/>
        <v>0</v>
      </c>
      <c r="AM76" s="488">
        <f t="shared" si="92"/>
        <v>0</v>
      </c>
      <c r="AN76" s="486" t="e">
        <f>#REF!+#REF!</f>
        <v>#REF!</v>
      </c>
      <c r="AO76" s="487" t="e">
        <f>#REF!+#REF!</f>
        <v>#REF!</v>
      </c>
      <c r="AP76" s="482"/>
      <c r="AQ76" s="481"/>
      <c r="AR76" s="481"/>
      <c r="AS76" s="481"/>
      <c r="AT76" s="481"/>
      <c r="AU76" s="481"/>
      <c r="AV76" s="519"/>
      <c r="AW76" s="519"/>
      <c r="AX76" s="519"/>
      <c r="AY76" s="519"/>
      <c r="AZ76" s="486">
        <f t="shared" si="93"/>
        <v>0</v>
      </c>
      <c r="BA76" s="487">
        <f t="shared" si="93"/>
        <v>0</v>
      </c>
      <c r="BB76" s="486" t="e">
        <f>#REF!+#REF!</f>
        <v>#REF!</v>
      </c>
      <c r="BC76" s="487" t="e">
        <f>#REF!+#REF!</f>
        <v>#REF!</v>
      </c>
      <c r="BD76" s="486" t="e">
        <f>#REF!+#REF!</f>
        <v>#REF!</v>
      </c>
      <c r="BE76" s="486" t="e">
        <f>#REF!+#REF!</f>
        <v>#REF!</v>
      </c>
      <c r="BF76" s="486" t="e">
        <f>#REF!+#REF!</f>
        <v>#REF!</v>
      </c>
      <c r="BG76" s="486" t="e">
        <f>#REF!+#REF!</f>
        <v>#REF!</v>
      </c>
      <c r="BH76" s="481"/>
      <c r="BI76" s="481"/>
      <c r="BJ76" s="481"/>
      <c r="BK76" s="481"/>
      <c r="BL76" s="481"/>
      <c r="BM76" s="481"/>
      <c r="BN76" s="481"/>
      <c r="BO76" s="481"/>
      <c r="BP76" s="481"/>
      <c r="BQ76" s="481"/>
      <c r="BR76" s="486">
        <f t="shared" si="94"/>
        <v>0</v>
      </c>
      <c r="BS76" s="486">
        <f t="shared" si="94"/>
        <v>0</v>
      </c>
      <c r="BT76" s="481"/>
      <c r="BU76" s="481"/>
      <c r="BV76" s="481"/>
      <c r="BW76" s="481"/>
      <c r="BX76" s="481"/>
      <c r="BY76" s="481"/>
      <c r="BZ76" s="481"/>
      <c r="CA76" s="481"/>
      <c r="CB76" s="481"/>
      <c r="CC76" s="481"/>
      <c r="CD76" s="486">
        <f t="shared" si="95"/>
        <v>0</v>
      </c>
      <c r="CE76" s="488">
        <f t="shared" si="95"/>
        <v>0</v>
      </c>
      <c r="CF76" s="482">
        <f t="shared" si="96"/>
        <v>0</v>
      </c>
      <c r="CG76" s="482">
        <f t="shared" si="96"/>
        <v>0</v>
      </c>
      <c r="CH76" s="482">
        <f t="shared" si="100"/>
        <v>0</v>
      </c>
      <c r="CI76" s="482">
        <f t="shared" si="100"/>
        <v>0</v>
      </c>
      <c r="CJ76" s="482">
        <f t="shared" si="100"/>
        <v>0</v>
      </c>
      <c r="CK76" s="482">
        <f t="shared" si="100"/>
        <v>0</v>
      </c>
      <c r="CL76" s="531">
        <v>1</v>
      </c>
      <c r="CM76" s="531">
        <v>27</v>
      </c>
      <c r="CN76" s="531">
        <v>1</v>
      </c>
      <c r="CO76" s="531">
        <v>19</v>
      </c>
      <c r="CP76" s="482">
        <f t="shared" si="97"/>
        <v>0</v>
      </c>
      <c r="CQ76" s="482">
        <f t="shared" si="97"/>
        <v>0</v>
      </c>
      <c r="CR76" s="519">
        <f t="shared" si="98"/>
        <v>2</v>
      </c>
      <c r="CS76" s="519">
        <f t="shared" si="98"/>
        <v>46</v>
      </c>
      <c r="CT76" s="482">
        <f t="shared" si="99"/>
        <v>2</v>
      </c>
      <c r="CU76" s="482">
        <f t="shared" si="99"/>
        <v>46</v>
      </c>
    </row>
    <row r="77" spans="1:99" s="246" customFormat="1" ht="24" customHeight="1" x14ac:dyDescent="0.2">
      <c r="A77" s="355" t="s">
        <v>301</v>
      </c>
      <c r="B77" s="528"/>
      <c r="C77" s="528"/>
      <c r="D77" s="528"/>
      <c r="E77" s="528"/>
      <c r="F77" s="480"/>
      <c r="G77" s="481"/>
      <c r="H77" s="481"/>
      <c r="I77" s="481"/>
      <c r="J77" s="481"/>
      <c r="K77" s="481"/>
      <c r="L77" s="519"/>
      <c r="M77" s="519"/>
      <c r="N77" s="519"/>
      <c r="O77" s="525"/>
      <c r="P77" s="482"/>
      <c r="Q77" s="481"/>
      <c r="R77" s="481"/>
      <c r="S77" s="481"/>
      <c r="T77" s="481"/>
      <c r="U77" s="481"/>
      <c r="V77" s="519"/>
      <c r="W77" s="519"/>
      <c r="X77" s="519"/>
      <c r="Y77" s="519"/>
      <c r="Z77" s="486">
        <f t="shared" si="91"/>
        <v>0</v>
      </c>
      <c r="AA77" s="487">
        <f t="shared" si="91"/>
        <v>0</v>
      </c>
      <c r="AB77" s="482"/>
      <c r="AC77" s="481"/>
      <c r="AD77" s="481"/>
      <c r="AE77" s="481"/>
      <c r="AF77" s="481"/>
      <c r="AG77" s="481"/>
      <c r="AH77" s="519"/>
      <c r="AI77" s="519"/>
      <c r="AJ77" s="519"/>
      <c r="AK77" s="519"/>
      <c r="AL77" s="486">
        <f t="shared" si="92"/>
        <v>0</v>
      </c>
      <c r="AM77" s="488">
        <f t="shared" si="92"/>
        <v>0</v>
      </c>
      <c r="AN77" s="486" t="e">
        <f>#REF!+#REF!</f>
        <v>#REF!</v>
      </c>
      <c r="AO77" s="487" t="e">
        <f>#REF!+#REF!</f>
        <v>#REF!</v>
      </c>
      <c r="AP77" s="482">
        <v>1</v>
      </c>
      <c r="AQ77" s="481">
        <v>22</v>
      </c>
      <c r="AR77" s="481">
        <v>2</v>
      </c>
      <c r="AS77" s="481">
        <v>51</v>
      </c>
      <c r="AT77" s="481">
        <v>2</v>
      </c>
      <c r="AU77" s="481">
        <v>38</v>
      </c>
      <c r="AV77" s="519">
        <v>2</v>
      </c>
      <c r="AW77" s="519">
        <v>37</v>
      </c>
      <c r="AX77" s="519">
        <v>1</v>
      </c>
      <c r="AY77" s="519">
        <v>23</v>
      </c>
      <c r="AZ77" s="486">
        <f t="shared" si="93"/>
        <v>3</v>
      </c>
      <c r="BA77" s="487">
        <f t="shared" si="93"/>
        <v>60</v>
      </c>
      <c r="BB77" s="486" t="e">
        <f>#REF!+#REF!</f>
        <v>#REF!</v>
      </c>
      <c r="BC77" s="487" t="e">
        <f>#REF!+#REF!</f>
        <v>#REF!</v>
      </c>
      <c r="BD77" s="486" t="e">
        <f>#REF!+#REF!</f>
        <v>#REF!</v>
      </c>
      <c r="BE77" s="486" t="e">
        <f>#REF!+#REF!</f>
        <v>#REF!</v>
      </c>
      <c r="BF77" s="486" t="e">
        <f>#REF!+#REF!</f>
        <v>#REF!</v>
      </c>
      <c r="BG77" s="486" t="e">
        <f>#REF!+#REF!</f>
        <v>#REF!</v>
      </c>
      <c r="BH77" s="481"/>
      <c r="BI77" s="481"/>
      <c r="BJ77" s="481"/>
      <c r="BK77" s="481"/>
      <c r="BL77" s="481"/>
      <c r="BM77" s="481"/>
      <c r="BN77" s="481"/>
      <c r="BO77" s="481"/>
      <c r="BP77" s="481"/>
      <c r="BQ77" s="481"/>
      <c r="BR77" s="486">
        <f t="shared" si="94"/>
        <v>0</v>
      </c>
      <c r="BS77" s="486">
        <f t="shared" si="94"/>
        <v>0</v>
      </c>
      <c r="BT77" s="481"/>
      <c r="BU77" s="481"/>
      <c r="BV77" s="481"/>
      <c r="BW77" s="481"/>
      <c r="BX77" s="481"/>
      <c r="BY77" s="481"/>
      <c r="BZ77" s="481"/>
      <c r="CA77" s="481"/>
      <c r="CB77" s="481"/>
      <c r="CC77" s="481"/>
      <c r="CD77" s="486">
        <f t="shared" si="95"/>
        <v>0</v>
      </c>
      <c r="CE77" s="488">
        <f t="shared" si="95"/>
        <v>0</v>
      </c>
      <c r="CF77" s="482">
        <f t="shared" si="96"/>
        <v>1</v>
      </c>
      <c r="CG77" s="482">
        <f t="shared" si="96"/>
        <v>22</v>
      </c>
      <c r="CH77" s="482">
        <f t="shared" si="100"/>
        <v>2</v>
      </c>
      <c r="CI77" s="482">
        <f t="shared" si="100"/>
        <v>51</v>
      </c>
      <c r="CJ77" s="482">
        <f t="shared" si="100"/>
        <v>2</v>
      </c>
      <c r="CK77" s="482">
        <f t="shared" si="100"/>
        <v>38</v>
      </c>
      <c r="CL77" s="531">
        <f t="shared" si="100"/>
        <v>2</v>
      </c>
      <c r="CM77" s="531">
        <f t="shared" si="100"/>
        <v>37</v>
      </c>
      <c r="CN77" s="531">
        <f t="shared" si="100"/>
        <v>1</v>
      </c>
      <c r="CO77" s="531">
        <f t="shared" si="100"/>
        <v>23</v>
      </c>
      <c r="CP77" s="482">
        <f t="shared" si="97"/>
        <v>5</v>
      </c>
      <c r="CQ77" s="482">
        <f t="shared" si="97"/>
        <v>111</v>
      </c>
      <c r="CR77" s="519">
        <f t="shared" si="98"/>
        <v>3</v>
      </c>
      <c r="CS77" s="519">
        <f t="shared" si="98"/>
        <v>60</v>
      </c>
      <c r="CT77" s="482">
        <f t="shared" si="99"/>
        <v>8</v>
      </c>
      <c r="CU77" s="482">
        <f t="shared" si="99"/>
        <v>171</v>
      </c>
    </row>
    <row r="78" spans="1:99" s="246" customFormat="1" ht="25.9" customHeight="1" x14ac:dyDescent="0.2">
      <c r="A78" s="355" t="s">
        <v>302</v>
      </c>
      <c r="B78" s="528"/>
      <c r="C78" s="528"/>
      <c r="D78" s="528"/>
      <c r="E78" s="528"/>
      <c r="F78" s="480">
        <v>1</v>
      </c>
      <c r="G78" s="481">
        <v>34</v>
      </c>
      <c r="H78" s="481">
        <v>1</v>
      </c>
      <c r="I78" s="481">
        <v>33</v>
      </c>
      <c r="J78" s="481">
        <v>1</v>
      </c>
      <c r="K78" s="481">
        <v>30</v>
      </c>
      <c r="L78" s="519">
        <v>1</v>
      </c>
      <c r="M78" s="519">
        <v>13</v>
      </c>
      <c r="N78" s="519">
        <v>1</v>
      </c>
      <c r="O78" s="525">
        <v>16</v>
      </c>
      <c r="P78" s="482"/>
      <c r="Q78" s="481"/>
      <c r="R78" s="481"/>
      <c r="S78" s="481"/>
      <c r="T78" s="481"/>
      <c r="U78" s="481"/>
      <c r="V78" s="519"/>
      <c r="W78" s="519"/>
      <c r="X78" s="519"/>
      <c r="Y78" s="519"/>
      <c r="Z78" s="486">
        <f t="shared" si="91"/>
        <v>0</v>
      </c>
      <c r="AA78" s="487">
        <f t="shared" si="91"/>
        <v>0</v>
      </c>
      <c r="AB78" s="482">
        <v>1</v>
      </c>
      <c r="AC78" s="481">
        <v>30</v>
      </c>
      <c r="AD78" s="481">
        <v>3</v>
      </c>
      <c r="AE78" s="481">
        <v>92</v>
      </c>
      <c r="AF78" s="481">
        <v>1</v>
      </c>
      <c r="AG78" s="481">
        <v>30</v>
      </c>
      <c r="AH78" s="519">
        <v>1</v>
      </c>
      <c r="AI78" s="519">
        <v>21</v>
      </c>
      <c r="AJ78" s="519">
        <v>0</v>
      </c>
      <c r="AK78" s="519"/>
      <c r="AL78" s="486">
        <f t="shared" si="92"/>
        <v>1</v>
      </c>
      <c r="AM78" s="488">
        <f t="shared" si="92"/>
        <v>21</v>
      </c>
      <c r="AN78" s="486" t="e">
        <f>#REF!+#REF!</f>
        <v>#REF!</v>
      </c>
      <c r="AO78" s="487" t="e">
        <f>#REF!+#REF!</f>
        <v>#REF!</v>
      </c>
      <c r="AP78" s="482">
        <v>2</v>
      </c>
      <c r="AQ78" s="481">
        <v>61</v>
      </c>
      <c r="AR78" s="481">
        <v>1</v>
      </c>
      <c r="AS78" s="481">
        <v>32</v>
      </c>
      <c r="AT78" s="481">
        <v>1</v>
      </c>
      <c r="AU78" s="481">
        <v>29</v>
      </c>
      <c r="AV78" s="519">
        <v>1</v>
      </c>
      <c r="AW78" s="519">
        <v>13</v>
      </c>
      <c r="AX78" s="519">
        <v>1</v>
      </c>
      <c r="AY78" s="519">
        <v>21</v>
      </c>
      <c r="AZ78" s="486">
        <f t="shared" si="93"/>
        <v>2</v>
      </c>
      <c r="BA78" s="487">
        <f t="shared" si="93"/>
        <v>34</v>
      </c>
      <c r="BB78" s="486" t="e">
        <f>#REF!+#REF!</f>
        <v>#REF!</v>
      </c>
      <c r="BC78" s="487" t="e">
        <f>#REF!+#REF!</f>
        <v>#REF!</v>
      </c>
      <c r="BD78" s="486" t="e">
        <f>#REF!+#REF!</f>
        <v>#REF!</v>
      </c>
      <c r="BE78" s="486" t="e">
        <f>#REF!+#REF!</f>
        <v>#REF!</v>
      </c>
      <c r="BF78" s="486" t="e">
        <f>#REF!+#REF!</f>
        <v>#REF!</v>
      </c>
      <c r="BG78" s="486" t="e">
        <f>#REF!+#REF!</f>
        <v>#REF!</v>
      </c>
      <c r="BH78" s="481"/>
      <c r="BI78" s="481"/>
      <c r="BJ78" s="481"/>
      <c r="BK78" s="481"/>
      <c r="BL78" s="481"/>
      <c r="BM78" s="481"/>
      <c r="BN78" s="481"/>
      <c r="BO78" s="481"/>
      <c r="BP78" s="481"/>
      <c r="BQ78" s="481"/>
      <c r="BR78" s="486">
        <f t="shared" si="94"/>
        <v>0</v>
      </c>
      <c r="BS78" s="486">
        <f t="shared" si="94"/>
        <v>0</v>
      </c>
      <c r="BT78" s="481"/>
      <c r="BU78" s="481"/>
      <c r="BV78" s="481"/>
      <c r="BW78" s="481"/>
      <c r="BX78" s="481"/>
      <c r="BY78" s="481"/>
      <c r="BZ78" s="481"/>
      <c r="CA78" s="481"/>
      <c r="CB78" s="481"/>
      <c r="CC78" s="481"/>
      <c r="CD78" s="486">
        <f t="shared" si="95"/>
        <v>0</v>
      </c>
      <c r="CE78" s="488">
        <f t="shared" si="95"/>
        <v>0</v>
      </c>
      <c r="CF78" s="482">
        <f t="shared" si="96"/>
        <v>4</v>
      </c>
      <c r="CG78" s="482">
        <f t="shared" si="96"/>
        <v>125</v>
      </c>
      <c r="CH78" s="482">
        <f t="shared" si="100"/>
        <v>5</v>
      </c>
      <c r="CI78" s="482">
        <f t="shared" si="100"/>
        <v>157</v>
      </c>
      <c r="CJ78" s="482">
        <f t="shared" si="100"/>
        <v>3</v>
      </c>
      <c r="CK78" s="482">
        <f t="shared" si="100"/>
        <v>89</v>
      </c>
      <c r="CL78" s="531">
        <f t="shared" si="100"/>
        <v>3</v>
      </c>
      <c r="CM78" s="531">
        <f t="shared" si="100"/>
        <v>47</v>
      </c>
      <c r="CN78" s="531">
        <f t="shared" si="100"/>
        <v>2</v>
      </c>
      <c r="CO78" s="531">
        <f t="shared" si="100"/>
        <v>37</v>
      </c>
      <c r="CP78" s="482">
        <f t="shared" si="97"/>
        <v>12</v>
      </c>
      <c r="CQ78" s="482">
        <f t="shared" si="97"/>
        <v>371</v>
      </c>
      <c r="CR78" s="519">
        <f t="shared" si="98"/>
        <v>5</v>
      </c>
      <c r="CS78" s="519">
        <f t="shared" si="98"/>
        <v>84</v>
      </c>
      <c r="CT78" s="482">
        <f t="shared" si="99"/>
        <v>17</v>
      </c>
      <c r="CU78" s="482">
        <f t="shared" si="99"/>
        <v>455</v>
      </c>
    </row>
    <row r="79" spans="1:99" s="246" customFormat="1" ht="23.45" customHeight="1" x14ac:dyDescent="0.2">
      <c r="A79" s="348" t="s">
        <v>303</v>
      </c>
      <c r="B79" s="528">
        <v>0</v>
      </c>
      <c r="C79" s="528">
        <v>0</v>
      </c>
      <c r="D79" s="528">
        <v>0</v>
      </c>
      <c r="E79" s="528">
        <v>0</v>
      </c>
      <c r="F79" s="480">
        <v>0</v>
      </c>
      <c r="G79" s="481">
        <v>0</v>
      </c>
      <c r="H79" s="481">
        <v>1</v>
      </c>
      <c r="I79" s="481">
        <v>27</v>
      </c>
      <c r="J79" s="481">
        <v>1</v>
      </c>
      <c r="K79" s="481">
        <v>13</v>
      </c>
      <c r="L79" s="519">
        <v>1</v>
      </c>
      <c r="M79" s="519">
        <v>10</v>
      </c>
      <c r="N79" s="519">
        <v>1</v>
      </c>
      <c r="O79" s="525">
        <v>17</v>
      </c>
      <c r="P79" s="482">
        <v>0</v>
      </c>
      <c r="Q79" s="481">
        <v>0</v>
      </c>
      <c r="R79" s="481">
        <v>0</v>
      </c>
      <c r="S79" s="481">
        <v>0</v>
      </c>
      <c r="T79" s="481">
        <v>0</v>
      </c>
      <c r="U79" s="481">
        <v>0</v>
      </c>
      <c r="V79" s="519">
        <v>0</v>
      </c>
      <c r="W79" s="519">
        <v>0</v>
      </c>
      <c r="X79" s="519">
        <v>0</v>
      </c>
      <c r="Y79" s="519">
        <v>0</v>
      </c>
      <c r="Z79" s="486">
        <f>V79+X79</f>
        <v>0</v>
      </c>
      <c r="AA79" s="487">
        <f>W79+Y79</f>
        <v>0</v>
      </c>
      <c r="AB79" s="482">
        <v>1</v>
      </c>
      <c r="AC79" s="481">
        <v>29</v>
      </c>
      <c r="AD79" s="481">
        <v>1</v>
      </c>
      <c r="AE79" s="481">
        <v>28</v>
      </c>
      <c r="AF79" s="481">
        <v>1</v>
      </c>
      <c r="AG79" s="481">
        <v>20</v>
      </c>
      <c r="AH79" s="519">
        <v>1</v>
      </c>
      <c r="AI79" s="519">
        <v>12</v>
      </c>
      <c r="AJ79" s="519">
        <v>1</v>
      </c>
      <c r="AK79" s="519">
        <v>2</v>
      </c>
      <c r="AL79" s="486">
        <f>AH79+AJ79</f>
        <v>2</v>
      </c>
      <c r="AM79" s="488">
        <f>AI79+AK79</f>
        <v>14</v>
      </c>
      <c r="AN79" s="486" t="e">
        <f>#REF!+#REF!</f>
        <v>#REF!</v>
      </c>
      <c r="AO79" s="487" t="e">
        <f>#REF!+#REF!</f>
        <v>#REF!</v>
      </c>
      <c r="AP79" s="482">
        <v>3</v>
      </c>
      <c r="AQ79" s="481">
        <v>92</v>
      </c>
      <c r="AR79" s="481">
        <v>1</v>
      </c>
      <c r="AS79" s="481">
        <v>31</v>
      </c>
      <c r="AT79" s="481">
        <v>1</v>
      </c>
      <c r="AU79" s="481">
        <v>14</v>
      </c>
      <c r="AV79" s="519">
        <v>1</v>
      </c>
      <c r="AW79" s="519">
        <v>10</v>
      </c>
      <c r="AX79" s="519">
        <v>0</v>
      </c>
      <c r="AY79" s="519">
        <v>0</v>
      </c>
      <c r="AZ79" s="486">
        <f>AV79+AX79</f>
        <v>1</v>
      </c>
      <c r="BA79" s="487">
        <f>AW79+AY79</f>
        <v>10</v>
      </c>
      <c r="BB79" s="486" t="e">
        <f>#REF!+#REF!</f>
        <v>#REF!</v>
      </c>
      <c r="BC79" s="487" t="e">
        <f>#REF!+#REF!</f>
        <v>#REF!</v>
      </c>
      <c r="BD79" s="486" t="e">
        <f>#REF!+#REF!</f>
        <v>#REF!</v>
      </c>
      <c r="BE79" s="486" t="e">
        <f>#REF!+#REF!</f>
        <v>#REF!</v>
      </c>
      <c r="BF79" s="486" t="e">
        <f>#REF!+#REF!</f>
        <v>#REF!</v>
      </c>
      <c r="BG79" s="486" t="e">
        <f>#REF!+#REF!</f>
        <v>#REF!</v>
      </c>
      <c r="BH79" s="481">
        <v>0</v>
      </c>
      <c r="BI79" s="481">
        <v>0</v>
      </c>
      <c r="BJ79" s="481">
        <v>0</v>
      </c>
      <c r="BK79" s="481">
        <v>0</v>
      </c>
      <c r="BL79" s="481">
        <v>0</v>
      </c>
      <c r="BM79" s="481">
        <v>0</v>
      </c>
      <c r="BN79" s="481">
        <v>0</v>
      </c>
      <c r="BO79" s="481">
        <v>0</v>
      </c>
      <c r="BP79" s="481">
        <v>0</v>
      </c>
      <c r="BQ79" s="481">
        <v>0</v>
      </c>
      <c r="BR79" s="486">
        <f>BN79+BP79</f>
        <v>0</v>
      </c>
      <c r="BS79" s="486">
        <f>BO79+BQ79</f>
        <v>0</v>
      </c>
      <c r="BT79" s="481">
        <v>0</v>
      </c>
      <c r="BU79" s="481">
        <v>0</v>
      </c>
      <c r="BV79" s="481">
        <v>0</v>
      </c>
      <c r="BW79" s="481">
        <v>0</v>
      </c>
      <c r="BX79" s="481">
        <v>0</v>
      </c>
      <c r="BY79" s="481">
        <v>0</v>
      </c>
      <c r="BZ79" s="481">
        <v>0</v>
      </c>
      <c r="CA79" s="481">
        <v>0</v>
      </c>
      <c r="CB79" s="481">
        <v>0</v>
      </c>
      <c r="CC79" s="481">
        <v>0</v>
      </c>
      <c r="CD79" s="486">
        <f t="shared" ref="CD79:CE82" si="101">BZ79+CB79</f>
        <v>0</v>
      </c>
      <c r="CE79" s="488">
        <f t="shared" si="101"/>
        <v>0</v>
      </c>
      <c r="CF79" s="482">
        <f>F79+P79+AB79+AP79</f>
        <v>4</v>
      </c>
      <c r="CG79" s="482">
        <f>G79+Q79+AC79+AQ79</f>
        <v>121</v>
      </c>
      <c r="CH79" s="482">
        <f t="shared" si="100"/>
        <v>3</v>
      </c>
      <c r="CI79" s="482">
        <f t="shared" si="100"/>
        <v>86</v>
      </c>
      <c r="CJ79" s="482">
        <f t="shared" si="100"/>
        <v>3</v>
      </c>
      <c r="CK79" s="482">
        <f t="shared" si="100"/>
        <v>47</v>
      </c>
      <c r="CL79" s="531">
        <f t="shared" si="100"/>
        <v>3</v>
      </c>
      <c r="CM79" s="531">
        <f t="shared" si="100"/>
        <v>32</v>
      </c>
      <c r="CN79" s="531">
        <f t="shared" si="100"/>
        <v>2</v>
      </c>
      <c r="CO79" s="531">
        <f t="shared" si="100"/>
        <v>19</v>
      </c>
      <c r="CP79" s="482">
        <f>SUM(CF79,CH79,CJ79)</f>
        <v>10</v>
      </c>
      <c r="CQ79" s="482">
        <f>SUM(CG79,CI79,CK79)</f>
        <v>254</v>
      </c>
      <c r="CR79" s="519">
        <f>SUM(CL79,CN79)</f>
        <v>5</v>
      </c>
      <c r="CS79" s="519">
        <f>SUM(CM79,CO79)</f>
        <v>51</v>
      </c>
      <c r="CT79" s="482">
        <f>SUM(CP79,CR79)</f>
        <v>15</v>
      </c>
      <c r="CU79" s="482">
        <f>SUM(CQ79,CS79)</f>
        <v>305</v>
      </c>
    </row>
    <row r="80" spans="1:99" s="246" customFormat="1" ht="25.15" customHeight="1" x14ac:dyDescent="0.2">
      <c r="A80" s="355" t="s">
        <v>304</v>
      </c>
      <c r="B80" s="528"/>
      <c r="C80" s="528"/>
      <c r="D80" s="528"/>
      <c r="E80" s="528"/>
      <c r="F80" s="480"/>
      <c r="G80" s="481"/>
      <c r="H80" s="481"/>
      <c r="I80" s="481"/>
      <c r="J80" s="481"/>
      <c r="K80" s="481"/>
      <c r="L80" s="519">
        <v>1</v>
      </c>
      <c r="M80" s="519">
        <v>14</v>
      </c>
      <c r="N80" s="519"/>
      <c r="O80" s="525"/>
      <c r="P80" s="482"/>
      <c r="Q80" s="481"/>
      <c r="R80" s="481"/>
      <c r="S80" s="481"/>
      <c r="T80" s="481"/>
      <c r="U80" s="481"/>
      <c r="V80" s="519"/>
      <c r="W80" s="519"/>
      <c r="X80" s="519"/>
      <c r="Y80" s="519"/>
      <c r="Z80" s="486">
        <f t="shared" ref="Z80:Z84" si="102">V80+X80</f>
        <v>0</v>
      </c>
      <c r="AA80" s="487">
        <f>W80+Y80</f>
        <v>0</v>
      </c>
      <c r="AB80" s="482"/>
      <c r="AC80" s="481"/>
      <c r="AD80" s="481"/>
      <c r="AE80" s="481"/>
      <c r="AF80" s="481"/>
      <c r="AG80" s="481"/>
      <c r="AH80" s="519"/>
      <c r="AI80" s="519"/>
      <c r="AJ80" s="519"/>
      <c r="AK80" s="519"/>
      <c r="AL80" s="486">
        <f t="shared" ref="AL80:AM82" si="103">AH80+AJ80</f>
        <v>0</v>
      </c>
      <c r="AM80" s="488">
        <f t="shared" si="103"/>
        <v>0</v>
      </c>
      <c r="AN80" s="486" t="e">
        <f>#REF!+#REF!</f>
        <v>#REF!</v>
      </c>
      <c r="AO80" s="487" t="e">
        <f>#REF!+#REF!</f>
        <v>#REF!</v>
      </c>
      <c r="AP80" s="482"/>
      <c r="AQ80" s="481"/>
      <c r="AR80" s="481"/>
      <c r="AS80" s="481"/>
      <c r="AT80" s="481"/>
      <c r="AU80" s="481"/>
      <c r="AV80" s="519">
        <v>1</v>
      </c>
      <c r="AW80" s="519">
        <v>18</v>
      </c>
      <c r="AX80" s="519">
        <v>1</v>
      </c>
      <c r="AY80" s="519">
        <v>30</v>
      </c>
      <c r="AZ80" s="486">
        <f t="shared" ref="AZ80:BA82" si="104">AV80+AX80</f>
        <v>2</v>
      </c>
      <c r="BA80" s="487">
        <f t="shared" si="104"/>
        <v>48</v>
      </c>
      <c r="BB80" s="486" t="e">
        <f>#REF!+#REF!</f>
        <v>#REF!</v>
      </c>
      <c r="BC80" s="487" t="e">
        <f>#REF!+#REF!</f>
        <v>#REF!</v>
      </c>
      <c r="BD80" s="486" t="e">
        <f>#REF!+#REF!</f>
        <v>#REF!</v>
      </c>
      <c r="BE80" s="486" t="e">
        <f>#REF!+#REF!</f>
        <v>#REF!</v>
      </c>
      <c r="BF80" s="486" t="e">
        <f>#REF!+#REF!</f>
        <v>#REF!</v>
      </c>
      <c r="BG80" s="486" t="e">
        <f>#REF!+#REF!</f>
        <v>#REF!</v>
      </c>
      <c r="BH80" s="481"/>
      <c r="BI80" s="481"/>
      <c r="BJ80" s="481"/>
      <c r="BK80" s="481"/>
      <c r="BL80" s="481"/>
      <c r="BM80" s="481"/>
      <c r="BN80" s="481"/>
      <c r="BO80" s="481"/>
      <c r="BP80" s="481"/>
      <c r="BQ80" s="481"/>
      <c r="BR80" s="486">
        <f t="shared" ref="BR80:BS82" si="105">BN80+BP80</f>
        <v>0</v>
      </c>
      <c r="BS80" s="486">
        <f t="shared" si="105"/>
        <v>0</v>
      </c>
      <c r="BT80" s="481"/>
      <c r="BU80" s="481"/>
      <c r="BV80" s="481"/>
      <c r="BW80" s="481"/>
      <c r="BX80" s="481"/>
      <c r="BY80" s="481"/>
      <c r="BZ80" s="481"/>
      <c r="CA80" s="481"/>
      <c r="CB80" s="481"/>
      <c r="CC80" s="481"/>
      <c r="CD80" s="486">
        <f t="shared" si="101"/>
        <v>0</v>
      </c>
      <c r="CE80" s="488">
        <f t="shared" si="101"/>
        <v>0</v>
      </c>
      <c r="CF80" s="482"/>
      <c r="CG80" s="482"/>
      <c r="CH80" s="482"/>
      <c r="CI80" s="482"/>
      <c r="CJ80" s="482"/>
      <c r="CK80" s="482"/>
      <c r="CL80" s="531">
        <f t="shared" ref="CL80:CO80" si="106">L80+V80+AH80+AV80</f>
        <v>2</v>
      </c>
      <c r="CM80" s="531">
        <f t="shared" si="106"/>
        <v>32</v>
      </c>
      <c r="CN80" s="531">
        <f t="shared" si="106"/>
        <v>1</v>
      </c>
      <c r="CO80" s="531">
        <f t="shared" si="106"/>
        <v>30</v>
      </c>
      <c r="CP80" s="482"/>
      <c r="CQ80" s="482"/>
      <c r="CR80" s="519">
        <f t="shared" ref="CR80:CS82" si="107">SUM(CL80,CN80)</f>
        <v>3</v>
      </c>
      <c r="CS80" s="519">
        <f t="shared" si="107"/>
        <v>62</v>
      </c>
      <c r="CT80" s="482">
        <f t="shared" ref="CT80:CU82" si="108">SUM(CP80,CR80)</f>
        <v>3</v>
      </c>
      <c r="CU80" s="482">
        <f t="shared" si="108"/>
        <v>62</v>
      </c>
    </row>
    <row r="81" spans="1:99" s="246" customFormat="1" ht="12" customHeight="1" x14ac:dyDescent="0.2">
      <c r="A81" s="347" t="s">
        <v>305</v>
      </c>
      <c r="B81" s="528">
        <v>1</v>
      </c>
      <c r="C81" s="528">
        <v>13</v>
      </c>
      <c r="D81" s="528">
        <v>1</v>
      </c>
      <c r="E81" s="528">
        <v>5</v>
      </c>
      <c r="F81" s="480"/>
      <c r="G81" s="481"/>
      <c r="H81" s="481"/>
      <c r="I81" s="481"/>
      <c r="J81" s="481"/>
      <c r="K81" s="481"/>
      <c r="L81" s="519"/>
      <c r="M81" s="519"/>
      <c r="N81" s="519"/>
      <c r="O81" s="525"/>
      <c r="P81" s="482"/>
      <c r="Q81" s="481"/>
      <c r="R81" s="481"/>
      <c r="S81" s="481"/>
      <c r="T81" s="481"/>
      <c r="U81" s="481"/>
      <c r="V81" s="519"/>
      <c r="W81" s="519"/>
      <c r="X81" s="519"/>
      <c r="Y81" s="519"/>
      <c r="Z81" s="486">
        <f t="shared" si="102"/>
        <v>0</v>
      </c>
      <c r="AA81" s="487">
        <f>W81+Y81</f>
        <v>0</v>
      </c>
      <c r="AB81" s="482"/>
      <c r="AC81" s="481"/>
      <c r="AD81" s="481"/>
      <c r="AE81" s="481"/>
      <c r="AF81" s="481"/>
      <c r="AG81" s="481"/>
      <c r="AH81" s="519"/>
      <c r="AI81" s="519"/>
      <c r="AJ81" s="519"/>
      <c r="AK81" s="519"/>
      <c r="AL81" s="486">
        <f t="shared" si="103"/>
        <v>0</v>
      </c>
      <c r="AM81" s="488">
        <f t="shared" si="103"/>
        <v>0</v>
      </c>
      <c r="AN81" s="486" t="e">
        <f>#REF!+#REF!</f>
        <v>#REF!</v>
      </c>
      <c r="AO81" s="487" t="e">
        <f>#REF!+#REF!</f>
        <v>#REF!</v>
      </c>
      <c r="AP81" s="482"/>
      <c r="AQ81" s="481"/>
      <c r="AR81" s="481"/>
      <c r="AS81" s="481"/>
      <c r="AT81" s="481"/>
      <c r="AU81" s="481"/>
      <c r="AV81" s="519"/>
      <c r="AW81" s="519"/>
      <c r="AX81" s="519"/>
      <c r="AY81" s="519"/>
      <c r="AZ81" s="486">
        <f t="shared" si="104"/>
        <v>0</v>
      </c>
      <c r="BA81" s="487">
        <f t="shared" si="104"/>
        <v>0</v>
      </c>
      <c r="BB81" s="486" t="e">
        <f>#REF!+#REF!</f>
        <v>#REF!</v>
      </c>
      <c r="BC81" s="487" t="e">
        <f>#REF!+#REF!</f>
        <v>#REF!</v>
      </c>
      <c r="BD81" s="486" t="e">
        <f>#REF!+#REF!</f>
        <v>#REF!</v>
      </c>
      <c r="BE81" s="486" t="e">
        <f>#REF!+#REF!</f>
        <v>#REF!</v>
      </c>
      <c r="BF81" s="486" t="e">
        <f>#REF!+#REF!</f>
        <v>#REF!</v>
      </c>
      <c r="BG81" s="486" t="e">
        <f>#REF!+#REF!</f>
        <v>#REF!</v>
      </c>
      <c r="BH81" s="481"/>
      <c r="BI81" s="481"/>
      <c r="BJ81" s="481"/>
      <c r="BK81" s="481"/>
      <c r="BL81" s="481"/>
      <c r="BM81" s="481"/>
      <c r="BN81" s="481"/>
      <c r="BO81" s="481"/>
      <c r="BP81" s="481"/>
      <c r="BQ81" s="481"/>
      <c r="BR81" s="486">
        <f t="shared" si="105"/>
        <v>0</v>
      </c>
      <c r="BS81" s="486">
        <f t="shared" si="105"/>
        <v>0</v>
      </c>
      <c r="BT81" s="481"/>
      <c r="BU81" s="481"/>
      <c r="BV81" s="481"/>
      <c r="BW81" s="481"/>
      <c r="BX81" s="481"/>
      <c r="BY81" s="481"/>
      <c r="BZ81" s="481"/>
      <c r="CA81" s="481"/>
      <c r="CB81" s="481"/>
      <c r="CC81" s="481"/>
      <c r="CD81" s="486">
        <f t="shared" si="101"/>
        <v>0</v>
      </c>
      <c r="CE81" s="488">
        <f t="shared" si="101"/>
        <v>0</v>
      </c>
      <c r="CF81" s="482"/>
      <c r="CG81" s="482"/>
      <c r="CH81" s="482"/>
      <c r="CI81" s="482"/>
      <c r="CJ81" s="482"/>
      <c r="CK81" s="482"/>
      <c r="CL81" s="531">
        <v>1</v>
      </c>
      <c r="CM81" s="531">
        <v>13</v>
      </c>
      <c r="CN81" s="531">
        <v>1</v>
      </c>
      <c r="CO81" s="531">
        <v>5</v>
      </c>
      <c r="CP81" s="482"/>
      <c r="CQ81" s="482"/>
      <c r="CR81" s="519">
        <v>2</v>
      </c>
      <c r="CS81" s="519">
        <v>18</v>
      </c>
      <c r="CT81" s="482">
        <f t="shared" si="108"/>
        <v>2</v>
      </c>
      <c r="CU81" s="482">
        <f t="shared" si="108"/>
        <v>18</v>
      </c>
    </row>
    <row r="82" spans="1:99" s="246" customFormat="1" ht="12" customHeight="1" x14ac:dyDescent="0.2">
      <c r="A82" s="356" t="s">
        <v>306</v>
      </c>
      <c r="B82" s="528">
        <v>1</v>
      </c>
      <c r="C82" s="528">
        <v>10</v>
      </c>
      <c r="D82" s="528">
        <v>1</v>
      </c>
      <c r="E82" s="528">
        <v>10</v>
      </c>
      <c r="F82" s="480"/>
      <c r="G82" s="481"/>
      <c r="H82" s="481"/>
      <c r="I82" s="481"/>
      <c r="J82" s="481"/>
      <c r="K82" s="481"/>
      <c r="L82" s="519"/>
      <c r="M82" s="519"/>
      <c r="N82" s="519"/>
      <c r="O82" s="525"/>
      <c r="P82" s="482"/>
      <c r="Q82" s="481"/>
      <c r="R82" s="481"/>
      <c r="S82" s="481"/>
      <c r="T82" s="481"/>
      <c r="U82" s="481"/>
      <c r="V82" s="519"/>
      <c r="W82" s="519"/>
      <c r="X82" s="519"/>
      <c r="Y82" s="519"/>
      <c r="Z82" s="486">
        <f t="shared" si="102"/>
        <v>0</v>
      </c>
      <c r="AA82" s="487">
        <f>W82+Y82</f>
        <v>0</v>
      </c>
      <c r="AB82" s="482"/>
      <c r="AC82" s="481"/>
      <c r="AD82" s="481"/>
      <c r="AE82" s="481"/>
      <c r="AF82" s="481"/>
      <c r="AG82" s="481"/>
      <c r="AH82" s="519"/>
      <c r="AI82" s="519"/>
      <c r="AJ82" s="519"/>
      <c r="AK82" s="519"/>
      <c r="AL82" s="486">
        <f t="shared" si="103"/>
        <v>0</v>
      </c>
      <c r="AM82" s="488">
        <f t="shared" si="103"/>
        <v>0</v>
      </c>
      <c r="AN82" s="486" t="e">
        <f>#REF!+#REF!</f>
        <v>#REF!</v>
      </c>
      <c r="AO82" s="487" t="e">
        <f>#REF!+#REF!</f>
        <v>#REF!</v>
      </c>
      <c r="AP82" s="482"/>
      <c r="AQ82" s="481"/>
      <c r="AR82" s="481"/>
      <c r="AS82" s="481"/>
      <c r="AT82" s="481"/>
      <c r="AU82" s="481"/>
      <c r="AV82" s="519"/>
      <c r="AW82" s="519"/>
      <c r="AX82" s="519"/>
      <c r="AY82" s="519"/>
      <c r="AZ82" s="486">
        <f t="shared" si="104"/>
        <v>0</v>
      </c>
      <c r="BA82" s="487">
        <f t="shared" si="104"/>
        <v>0</v>
      </c>
      <c r="BB82" s="486" t="e">
        <f>#REF!+#REF!</f>
        <v>#REF!</v>
      </c>
      <c r="BC82" s="487" t="e">
        <f>#REF!+#REF!</f>
        <v>#REF!</v>
      </c>
      <c r="BD82" s="486" t="e">
        <f>#REF!+#REF!</f>
        <v>#REF!</v>
      </c>
      <c r="BE82" s="486" t="e">
        <f>#REF!+#REF!</f>
        <v>#REF!</v>
      </c>
      <c r="BF82" s="486" t="e">
        <f>#REF!+#REF!</f>
        <v>#REF!</v>
      </c>
      <c r="BG82" s="486" t="e">
        <f>#REF!+#REF!</f>
        <v>#REF!</v>
      </c>
      <c r="BH82" s="481"/>
      <c r="BI82" s="481"/>
      <c r="BJ82" s="481"/>
      <c r="BK82" s="481"/>
      <c r="BL82" s="481"/>
      <c r="BM82" s="481"/>
      <c r="BN82" s="481"/>
      <c r="BO82" s="481"/>
      <c r="BP82" s="481"/>
      <c r="BQ82" s="481"/>
      <c r="BR82" s="486">
        <f t="shared" si="105"/>
        <v>0</v>
      </c>
      <c r="BS82" s="486">
        <f t="shared" si="105"/>
        <v>0</v>
      </c>
      <c r="BT82" s="481"/>
      <c r="BU82" s="481"/>
      <c r="BV82" s="481"/>
      <c r="BW82" s="481"/>
      <c r="BX82" s="481"/>
      <c r="BY82" s="481"/>
      <c r="BZ82" s="481"/>
      <c r="CA82" s="481"/>
      <c r="CB82" s="481"/>
      <c r="CC82" s="481"/>
      <c r="CD82" s="486">
        <f t="shared" si="101"/>
        <v>0</v>
      </c>
      <c r="CE82" s="488">
        <f t="shared" si="101"/>
        <v>0</v>
      </c>
      <c r="CF82" s="482"/>
      <c r="CG82" s="482"/>
      <c r="CH82" s="482"/>
      <c r="CI82" s="482"/>
      <c r="CJ82" s="482"/>
      <c r="CK82" s="482"/>
      <c r="CL82" s="531">
        <v>1</v>
      </c>
      <c r="CM82" s="531">
        <v>10</v>
      </c>
      <c r="CN82" s="531">
        <v>1</v>
      </c>
      <c r="CO82" s="531">
        <v>10</v>
      </c>
      <c r="CP82" s="482"/>
      <c r="CQ82" s="482"/>
      <c r="CR82" s="519">
        <f t="shared" si="107"/>
        <v>2</v>
      </c>
      <c r="CS82" s="519">
        <f t="shared" si="107"/>
        <v>20</v>
      </c>
      <c r="CT82" s="482">
        <f t="shared" si="108"/>
        <v>2</v>
      </c>
      <c r="CU82" s="482">
        <f t="shared" si="108"/>
        <v>20</v>
      </c>
    </row>
    <row r="83" spans="1:99" s="246" customFormat="1" ht="12" customHeight="1" x14ac:dyDescent="0.2">
      <c r="A83" s="357" t="s">
        <v>307</v>
      </c>
      <c r="B83" s="528"/>
      <c r="C83" s="528"/>
      <c r="D83" s="528"/>
      <c r="E83" s="528"/>
      <c r="F83" s="480"/>
      <c r="G83" s="481"/>
      <c r="H83" s="481"/>
      <c r="I83" s="481"/>
      <c r="J83" s="481"/>
      <c r="K83" s="481"/>
      <c r="L83" s="519"/>
      <c r="M83" s="519"/>
      <c r="N83" s="519"/>
      <c r="O83" s="525"/>
      <c r="P83" s="482"/>
      <c r="Q83" s="481"/>
      <c r="R83" s="481"/>
      <c r="S83" s="481"/>
      <c r="T83" s="481"/>
      <c r="U83" s="481"/>
      <c r="V83" s="519">
        <v>1</v>
      </c>
      <c r="W83" s="519">
        <v>10</v>
      </c>
      <c r="X83" s="519">
        <v>1</v>
      </c>
      <c r="Y83" s="519">
        <v>9</v>
      </c>
      <c r="Z83" s="486">
        <f t="shared" si="102"/>
        <v>2</v>
      </c>
      <c r="AA83" s="487">
        <f>W83+Y83</f>
        <v>19</v>
      </c>
      <c r="AB83" s="482"/>
      <c r="AC83" s="481"/>
      <c r="AD83" s="481"/>
      <c r="AE83" s="481"/>
      <c r="AF83" s="481"/>
      <c r="AG83" s="481"/>
      <c r="AH83" s="519"/>
      <c r="AI83" s="519"/>
      <c r="AJ83" s="519"/>
      <c r="AK83" s="519"/>
      <c r="AL83" s="486"/>
      <c r="AM83" s="488"/>
      <c r="AN83" s="486"/>
      <c r="AO83" s="487"/>
      <c r="AP83" s="482"/>
      <c r="AQ83" s="481"/>
      <c r="AR83" s="481"/>
      <c r="AS83" s="481"/>
      <c r="AT83" s="481"/>
      <c r="AU83" s="481"/>
      <c r="AV83" s="519"/>
      <c r="AW83" s="519"/>
      <c r="AX83" s="519"/>
      <c r="AY83" s="519"/>
      <c r="AZ83" s="486"/>
      <c r="BA83" s="487"/>
      <c r="BB83" s="486"/>
      <c r="BC83" s="487"/>
      <c r="BD83" s="486"/>
      <c r="BE83" s="486"/>
      <c r="BF83" s="486"/>
      <c r="BG83" s="486"/>
      <c r="BH83" s="481"/>
      <c r="BI83" s="481"/>
      <c r="BJ83" s="481"/>
      <c r="BK83" s="481"/>
      <c r="BL83" s="481"/>
      <c r="BM83" s="481"/>
      <c r="BN83" s="481"/>
      <c r="BO83" s="481"/>
      <c r="BP83" s="481"/>
      <c r="BQ83" s="481"/>
      <c r="BR83" s="486"/>
      <c r="BS83" s="486"/>
      <c r="BT83" s="481"/>
      <c r="BU83" s="481"/>
      <c r="BV83" s="481"/>
      <c r="BW83" s="481"/>
      <c r="BX83" s="481"/>
      <c r="BY83" s="481"/>
      <c r="BZ83" s="481"/>
      <c r="CA83" s="481"/>
      <c r="CB83" s="481"/>
      <c r="CC83" s="481"/>
      <c r="CD83" s="486"/>
      <c r="CE83" s="488"/>
      <c r="CF83" s="482"/>
      <c r="CG83" s="482"/>
      <c r="CH83" s="482"/>
      <c r="CI83" s="482"/>
      <c r="CJ83" s="482"/>
      <c r="CK83" s="482"/>
      <c r="CL83" s="531">
        <f t="shared" ref="CL83:CO83" si="109">L83+V83+AH83+AV83</f>
        <v>1</v>
      </c>
      <c r="CM83" s="531">
        <f t="shared" si="109"/>
        <v>10</v>
      </c>
      <c r="CN83" s="531">
        <f t="shared" si="109"/>
        <v>1</v>
      </c>
      <c r="CO83" s="531">
        <f t="shared" si="109"/>
        <v>9</v>
      </c>
      <c r="CP83" s="482"/>
      <c r="CQ83" s="482"/>
      <c r="CR83" s="519">
        <f>SUM(CL83,CN83)</f>
        <v>2</v>
      </c>
      <c r="CS83" s="519">
        <f>SUM(CM83,CO83)</f>
        <v>19</v>
      </c>
      <c r="CT83" s="482">
        <f>SUM(CP83,CR83)</f>
        <v>2</v>
      </c>
      <c r="CU83" s="482">
        <f>SUM(CQ83,CS83)</f>
        <v>19</v>
      </c>
    </row>
    <row r="84" spans="1:99" s="246" customFormat="1" ht="12" customHeight="1" x14ac:dyDescent="0.2">
      <c r="A84" s="347" t="s">
        <v>308</v>
      </c>
      <c r="B84" s="528"/>
      <c r="C84" s="528"/>
      <c r="D84" s="528"/>
      <c r="E84" s="528"/>
      <c r="F84" s="480"/>
      <c r="G84" s="481"/>
      <c r="H84" s="481"/>
      <c r="I84" s="481"/>
      <c r="J84" s="481"/>
      <c r="K84" s="481"/>
      <c r="L84" s="519"/>
      <c r="M84" s="519"/>
      <c r="N84" s="519"/>
      <c r="O84" s="525"/>
      <c r="P84" s="482"/>
      <c r="Q84" s="481"/>
      <c r="R84" s="481"/>
      <c r="S84" s="481"/>
      <c r="T84" s="481"/>
      <c r="U84" s="481"/>
      <c r="V84" s="519"/>
      <c r="W84" s="519"/>
      <c r="X84" s="519"/>
      <c r="Y84" s="519"/>
      <c r="Z84" s="486">
        <f t="shared" si="102"/>
        <v>0</v>
      </c>
      <c r="AA84" s="487">
        <f>W84+Y84</f>
        <v>0</v>
      </c>
      <c r="AB84" s="482"/>
      <c r="AC84" s="481"/>
      <c r="AD84" s="481"/>
      <c r="AE84" s="481"/>
      <c r="AF84" s="481"/>
      <c r="AG84" s="481"/>
      <c r="AH84" s="519"/>
      <c r="AI84" s="519"/>
      <c r="AJ84" s="519"/>
      <c r="AK84" s="519"/>
      <c r="AL84" s="486">
        <f>AH84+AJ84</f>
        <v>0</v>
      </c>
      <c r="AM84" s="488">
        <f>AI84+AK84</f>
        <v>0</v>
      </c>
      <c r="AN84" s="486" t="e">
        <f>#REF!+#REF!</f>
        <v>#REF!</v>
      </c>
      <c r="AO84" s="487" t="e">
        <f>#REF!+#REF!</f>
        <v>#REF!</v>
      </c>
      <c r="AP84" s="482"/>
      <c r="AQ84" s="481"/>
      <c r="AR84" s="481"/>
      <c r="AS84" s="481"/>
      <c r="AT84" s="481"/>
      <c r="AU84" s="481"/>
      <c r="AV84" s="519"/>
      <c r="AW84" s="519"/>
      <c r="AX84" s="519"/>
      <c r="AY84" s="519"/>
      <c r="AZ84" s="486">
        <f>AV84+AX84</f>
        <v>0</v>
      </c>
      <c r="BA84" s="487">
        <f>AW84+AY84</f>
        <v>0</v>
      </c>
      <c r="BB84" s="486" t="e">
        <f>#REF!+#REF!</f>
        <v>#REF!</v>
      </c>
      <c r="BC84" s="487" t="e">
        <f>#REF!+#REF!</f>
        <v>#REF!</v>
      </c>
      <c r="BD84" s="486" t="e">
        <f>#REF!+#REF!</f>
        <v>#REF!</v>
      </c>
      <c r="BE84" s="486" t="e">
        <f>#REF!+#REF!</f>
        <v>#REF!</v>
      </c>
      <c r="BF84" s="486" t="e">
        <f>#REF!+#REF!</f>
        <v>#REF!</v>
      </c>
      <c r="BG84" s="486" t="e">
        <f>#REF!+#REF!</f>
        <v>#REF!</v>
      </c>
      <c r="BH84" s="481"/>
      <c r="BI84" s="481"/>
      <c r="BJ84" s="481"/>
      <c r="BK84" s="481"/>
      <c r="BL84" s="481"/>
      <c r="BM84" s="481"/>
      <c r="BN84" s="481"/>
      <c r="BO84" s="481"/>
      <c r="BP84" s="481"/>
      <c r="BQ84" s="481"/>
      <c r="BR84" s="486">
        <f>BN84+BP84</f>
        <v>0</v>
      </c>
      <c r="BS84" s="486">
        <f>BO84+BQ84</f>
        <v>0</v>
      </c>
      <c r="BT84" s="481"/>
      <c r="BU84" s="481"/>
      <c r="BV84" s="481"/>
      <c r="BW84" s="481"/>
      <c r="BX84" s="481"/>
      <c r="BY84" s="481"/>
      <c r="BZ84" s="481"/>
      <c r="CA84" s="481"/>
      <c r="CB84" s="481"/>
      <c r="CC84" s="481"/>
      <c r="CD84" s="486">
        <f>BZ84+CB84</f>
        <v>0</v>
      </c>
      <c r="CE84" s="488">
        <f>CA84+CC84</f>
        <v>0</v>
      </c>
      <c r="CF84" s="482"/>
      <c r="CG84" s="482"/>
      <c r="CH84" s="482"/>
      <c r="CI84" s="482"/>
      <c r="CJ84" s="482"/>
      <c r="CK84" s="482"/>
      <c r="CL84" s="531"/>
      <c r="CM84" s="531"/>
      <c r="CN84" s="531"/>
      <c r="CO84" s="531"/>
      <c r="CP84" s="482"/>
      <c r="CQ84" s="482"/>
      <c r="CR84" s="519"/>
      <c r="CS84" s="519"/>
      <c r="CT84" s="482"/>
      <c r="CU84" s="482"/>
    </row>
    <row r="85" spans="1:99" s="246" customFormat="1" ht="12" customHeight="1" x14ac:dyDescent="0.2">
      <c r="A85" s="347" t="s">
        <v>309</v>
      </c>
      <c r="B85" s="528">
        <v>1</v>
      </c>
      <c r="C85" s="528">
        <v>10</v>
      </c>
      <c r="D85" s="528">
        <v>1</v>
      </c>
      <c r="E85" s="528">
        <v>8</v>
      </c>
      <c r="F85" s="480"/>
      <c r="G85" s="481"/>
      <c r="H85" s="481"/>
      <c r="I85" s="481"/>
      <c r="J85" s="481"/>
      <c r="K85" s="481"/>
      <c r="L85" s="519"/>
      <c r="M85" s="519"/>
      <c r="N85" s="519"/>
      <c r="O85" s="525"/>
      <c r="P85" s="482"/>
      <c r="Q85" s="481"/>
      <c r="R85" s="481"/>
      <c r="S85" s="481"/>
      <c r="T85" s="481"/>
      <c r="U85" s="481"/>
      <c r="V85" s="519"/>
      <c r="W85" s="519"/>
      <c r="X85" s="519"/>
      <c r="Y85" s="519"/>
      <c r="Z85" s="486"/>
      <c r="AA85" s="487"/>
      <c r="AB85" s="482"/>
      <c r="AC85" s="481"/>
      <c r="AD85" s="481"/>
      <c r="AE85" s="481"/>
      <c r="AF85" s="481"/>
      <c r="AG85" s="481"/>
      <c r="AH85" s="519"/>
      <c r="AI85" s="519"/>
      <c r="AJ85" s="519"/>
      <c r="AK85" s="519"/>
      <c r="AL85" s="486"/>
      <c r="AM85" s="488"/>
      <c r="AN85" s="486"/>
      <c r="AO85" s="487"/>
      <c r="AP85" s="482"/>
      <c r="AQ85" s="481"/>
      <c r="AR85" s="481"/>
      <c r="AS85" s="481"/>
      <c r="AT85" s="481"/>
      <c r="AU85" s="481"/>
      <c r="AV85" s="519"/>
      <c r="AW85" s="519"/>
      <c r="AX85" s="519"/>
      <c r="AY85" s="519"/>
      <c r="AZ85" s="486"/>
      <c r="BA85" s="487"/>
      <c r="BB85" s="486"/>
      <c r="BC85" s="487"/>
      <c r="BD85" s="486"/>
      <c r="BE85" s="486"/>
      <c r="BF85" s="486"/>
      <c r="BG85" s="486"/>
      <c r="BH85" s="481"/>
      <c r="BI85" s="481"/>
      <c r="BJ85" s="481"/>
      <c r="BK85" s="481"/>
      <c r="BL85" s="481"/>
      <c r="BM85" s="481"/>
      <c r="BN85" s="481"/>
      <c r="BO85" s="481"/>
      <c r="BP85" s="481"/>
      <c r="BQ85" s="481"/>
      <c r="BR85" s="486"/>
      <c r="BS85" s="486"/>
      <c r="BT85" s="481"/>
      <c r="BU85" s="481"/>
      <c r="BV85" s="481"/>
      <c r="BW85" s="481"/>
      <c r="BX85" s="481"/>
      <c r="BY85" s="481"/>
      <c r="BZ85" s="481"/>
      <c r="CA85" s="481"/>
      <c r="CB85" s="481"/>
      <c r="CC85" s="481"/>
      <c r="CD85" s="486"/>
      <c r="CE85" s="488"/>
      <c r="CF85" s="482"/>
      <c r="CG85" s="482"/>
      <c r="CH85" s="482"/>
      <c r="CI85" s="482"/>
      <c r="CJ85" s="482"/>
      <c r="CK85" s="482"/>
      <c r="CL85" s="531">
        <v>1</v>
      </c>
      <c r="CM85" s="531">
        <v>10</v>
      </c>
      <c r="CN85" s="531">
        <v>1</v>
      </c>
      <c r="CO85" s="531">
        <v>8</v>
      </c>
      <c r="CP85" s="482"/>
      <c r="CQ85" s="482"/>
      <c r="CR85" s="519">
        <v>2</v>
      </c>
      <c r="CS85" s="519">
        <v>18</v>
      </c>
      <c r="CT85" s="482">
        <v>2</v>
      </c>
      <c r="CU85" s="482">
        <v>18</v>
      </c>
    </row>
    <row r="86" spans="1:99" s="246" customFormat="1" ht="12" customHeight="1" x14ac:dyDescent="0.2">
      <c r="A86" s="347" t="s">
        <v>310</v>
      </c>
      <c r="B86" s="528"/>
      <c r="C86" s="528"/>
      <c r="D86" s="528"/>
      <c r="E86" s="528"/>
      <c r="F86" s="480"/>
      <c r="G86" s="481"/>
      <c r="H86" s="481"/>
      <c r="I86" s="481"/>
      <c r="J86" s="481"/>
      <c r="K86" s="481"/>
      <c r="L86" s="519"/>
      <c r="M86" s="519"/>
      <c r="N86" s="519"/>
      <c r="O86" s="525"/>
      <c r="P86" s="482"/>
      <c r="Q86" s="481"/>
      <c r="R86" s="481"/>
      <c r="S86" s="481"/>
      <c r="T86" s="481"/>
      <c r="U86" s="481"/>
      <c r="V86" s="519"/>
      <c r="W86" s="519"/>
      <c r="X86" s="519"/>
      <c r="Y86" s="519"/>
      <c r="Z86" s="486">
        <f>V86+X86</f>
        <v>0</v>
      </c>
      <c r="AA86" s="487">
        <f>W86+Y86</f>
        <v>0</v>
      </c>
      <c r="AB86" s="482"/>
      <c r="AC86" s="481"/>
      <c r="AD86" s="481"/>
      <c r="AE86" s="481"/>
      <c r="AF86" s="481"/>
      <c r="AG86" s="481"/>
      <c r="AH86" s="519"/>
      <c r="AI86" s="519"/>
      <c r="AJ86" s="519"/>
      <c r="AK86" s="519"/>
      <c r="AL86" s="486">
        <f>AH86+AJ86</f>
        <v>0</v>
      </c>
      <c r="AM86" s="488">
        <f>AI86+AK86</f>
        <v>0</v>
      </c>
      <c r="AN86" s="486" t="e">
        <f>#REF!+#REF!</f>
        <v>#REF!</v>
      </c>
      <c r="AO86" s="487" t="e">
        <f>#REF!+#REF!</f>
        <v>#REF!</v>
      </c>
      <c r="AP86" s="482"/>
      <c r="AQ86" s="481"/>
      <c r="AR86" s="481"/>
      <c r="AS86" s="481"/>
      <c r="AT86" s="481"/>
      <c r="AU86" s="481"/>
      <c r="AV86" s="519"/>
      <c r="AW86" s="519"/>
      <c r="AX86" s="519"/>
      <c r="AY86" s="519"/>
      <c r="AZ86" s="486">
        <f>AV86+AX86</f>
        <v>0</v>
      </c>
      <c r="BA86" s="487">
        <f>AW86+AY86</f>
        <v>0</v>
      </c>
      <c r="BB86" s="486" t="e">
        <f>#REF!+#REF!</f>
        <v>#REF!</v>
      </c>
      <c r="BC86" s="487" t="e">
        <f>#REF!+#REF!</f>
        <v>#REF!</v>
      </c>
      <c r="BD86" s="486" t="e">
        <f>#REF!+#REF!</f>
        <v>#REF!</v>
      </c>
      <c r="BE86" s="486" t="e">
        <f>#REF!+#REF!</f>
        <v>#REF!</v>
      </c>
      <c r="BF86" s="486" t="e">
        <f>#REF!+#REF!</f>
        <v>#REF!</v>
      </c>
      <c r="BG86" s="486" t="e">
        <f>#REF!+#REF!</f>
        <v>#REF!</v>
      </c>
      <c r="BH86" s="481"/>
      <c r="BI86" s="481"/>
      <c r="BJ86" s="481"/>
      <c r="BK86" s="481"/>
      <c r="BL86" s="481"/>
      <c r="BM86" s="481"/>
      <c r="BN86" s="481"/>
      <c r="BO86" s="481"/>
      <c r="BP86" s="481"/>
      <c r="BQ86" s="481"/>
      <c r="BR86" s="486">
        <f>BN86+BP86</f>
        <v>0</v>
      </c>
      <c r="BS86" s="486">
        <f>BO86+BQ86</f>
        <v>0</v>
      </c>
      <c r="BT86" s="481"/>
      <c r="BU86" s="481"/>
      <c r="BV86" s="481"/>
      <c r="BW86" s="481"/>
      <c r="BX86" s="481"/>
      <c r="BY86" s="481"/>
      <c r="BZ86" s="481"/>
      <c r="CA86" s="481"/>
      <c r="CB86" s="481"/>
      <c r="CC86" s="481"/>
      <c r="CD86" s="486">
        <f>BZ86+CB86</f>
        <v>0</v>
      </c>
      <c r="CE86" s="488">
        <f>CA86+CC86</f>
        <v>0</v>
      </c>
      <c r="CF86" s="482"/>
      <c r="CG86" s="482"/>
      <c r="CH86" s="482"/>
      <c r="CI86" s="482"/>
      <c r="CJ86" s="482"/>
      <c r="CK86" s="482"/>
      <c r="CL86" s="531"/>
      <c r="CM86" s="531"/>
      <c r="CN86" s="531"/>
      <c r="CO86" s="531"/>
      <c r="CP86" s="482"/>
      <c r="CQ86" s="482"/>
      <c r="CR86" s="519"/>
      <c r="CS86" s="519"/>
      <c r="CT86" s="482"/>
      <c r="CU86" s="482"/>
    </row>
    <row r="87" spans="1:99" s="543" customFormat="1" ht="12" customHeight="1" x14ac:dyDescent="0.2">
      <c r="A87" s="547" t="s">
        <v>311</v>
      </c>
      <c r="B87" s="535"/>
      <c r="C87" s="535"/>
      <c r="D87" s="535"/>
      <c r="E87" s="535"/>
      <c r="F87" s="536"/>
      <c r="G87" s="537"/>
      <c r="H87" s="537"/>
      <c r="I87" s="537"/>
      <c r="J87" s="537"/>
      <c r="K87" s="537"/>
      <c r="L87" s="537"/>
      <c r="M87" s="537"/>
      <c r="N87" s="537"/>
      <c r="O87" s="538"/>
      <c r="P87" s="539"/>
      <c r="Q87" s="537"/>
      <c r="R87" s="537"/>
      <c r="S87" s="537"/>
      <c r="T87" s="537"/>
      <c r="U87" s="537"/>
      <c r="V87" s="537"/>
      <c r="W87" s="537"/>
      <c r="X87" s="537"/>
      <c r="Y87" s="537"/>
      <c r="Z87" s="540">
        <f t="shared" ref="Z87:AA96" si="110">V87+X87</f>
        <v>0</v>
      </c>
      <c r="AA87" s="541">
        <f t="shared" si="110"/>
        <v>0</v>
      </c>
      <c r="AB87" s="539"/>
      <c r="AC87" s="537"/>
      <c r="AD87" s="537"/>
      <c r="AE87" s="537"/>
      <c r="AF87" s="537"/>
      <c r="AG87" s="537"/>
      <c r="AH87" s="537"/>
      <c r="AI87" s="537"/>
      <c r="AJ87" s="537"/>
      <c r="AK87" s="537"/>
      <c r="AL87" s="540">
        <f t="shared" ref="AL87:AM96" si="111">AH87+AJ87</f>
        <v>0</v>
      </c>
      <c r="AM87" s="542">
        <f t="shared" si="111"/>
        <v>0</v>
      </c>
      <c r="AN87" s="540" t="e">
        <f>#REF!+#REF!</f>
        <v>#REF!</v>
      </c>
      <c r="AO87" s="541" t="e">
        <f>#REF!+#REF!</f>
        <v>#REF!</v>
      </c>
      <c r="AP87" s="539"/>
      <c r="AQ87" s="537"/>
      <c r="AR87" s="537"/>
      <c r="AS87" s="537"/>
      <c r="AT87" s="537"/>
      <c r="AU87" s="537"/>
      <c r="AV87" s="537"/>
      <c r="AW87" s="537"/>
      <c r="AX87" s="537"/>
      <c r="AY87" s="537"/>
      <c r="AZ87" s="540">
        <f t="shared" ref="AZ87:BA96" si="112">AV87+AX87</f>
        <v>0</v>
      </c>
      <c r="BA87" s="541">
        <f t="shared" si="112"/>
        <v>0</v>
      </c>
      <c r="BB87" s="540" t="e">
        <f>#REF!+#REF!</f>
        <v>#REF!</v>
      </c>
      <c r="BC87" s="541" t="e">
        <f>#REF!+#REF!</f>
        <v>#REF!</v>
      </c>
      <c r="BD87" s="540" t="e">
        <f>#REF!+#REF!</f>
        <v>#REF!</v>
      </c>
      <c r="BE87" s="540" t="e">
        <f>#REF!+#REF!</f>
        <v>#REF!</v>
      </c>
      <c r="BF87" s="540" t="e">
        <f>#REF!+#REF!</f>
        <v>#REF!</v>
      </c>
      <c r="BG87" s="540" t="e">
        <f>#REF!+#REF!</f>
        <v>#REF!</v>
      </c>
      <c r="BH87" s="537"/>
      <c r="BI87" s="537"/>
      <c r="BJ87" s="537"/>
      <c r="BK87" s="537"/>
      <c r="BL87" s="537"/>
      <c r="BM87" s="537"/>
      <c r="BN87" s="537"/>
      <c r="BO87" s="537"/>
      <c r="BP87" s="537"/>
      <c r="BQ87" s="537"/>
      <c r="BR87" s="540">
        <f t="shared" ref="BR87:BS96" si="113">BN87+BP87</f>
        <v>0</v>
      </c>
      <c r="BS87" s="540">
        <f t="shared" si="113"/>
        <v>0</v>
      </c>
      <c r="BT87" s="537"/>
      <c r="BU87" s="537"/>
      <c r="BV87" s="537"/>
      <c r="BW87" s="537"/>
      <c r="BX87" s="537"/>
      <c r="BY87" s="537"/>
      <c r="BZ87" s="537"/>
      <c r="CA87" s="537"/>
      <c r="CB87" s="537"/>
      <c r="CC87" s="537"/>
      <c r="CD87" s="540">
        <f t="shared" ref="CD87:CE96" si="114">BZ87+CB87</f>
        <v>0</v>
      </c>
      <c r="CE87" s="542">
        <f t="shared" si="114"/>
        <v>0</v>
      </c>
      <c r="CF87" s="539"/>
      <c r="CG87" s="539"/>
      <c r="CH87" s="539"/>
      <c r="CI87" s="539"/>
      <c r="CJ87" s="539"/>
      <c r="CK87" s="539"/>
      <c r="CL87" s="539"/>
      <c r="CM87" s="539"/>
      <c r="CN87" s="539"/>
      <c r="CO87" s="539"/>
      <c r="CP87" s="539"/>
      <c r="CQ87" s="539"/>
      <c r="CR87" s="537"/>
      <c r="CS87" s="537"/>
      <c r="CT87" s="539"/>
      <c r="CU87" s="539"/>
    </row>
    <row r="88" spans="1:99" s="246" customFormat="1" ht="12" customHeight="1" x14ac:dyDescent="0.2">
      <c r="A88" s="353" t="s">
        <v>312</v>
      </c>
      <c r="B88" s="528">
        <v>1</v>
      </c>
      <c r="C88" s="528">
        <v>8</v>
      </c>
      <c r="D88" s="528">
        <v>1</v>
      </c>
      <c r="E88" s="528">
        <v>14</v>
      </c>
      <c r="F88" s="480"/>
      <c r="G88" s="481"/>
      <c r="H88" s="481"/>
      <c r="I88" s="481"/>
      <c r="J88" s="481"/>
      <c r="K88" s="481"/>
      <c r="L88" s="519"/>
      <c r="M88" s="519"/>
      <c r="N88" s="519"/>
      <c r="O88" s="525"/>
      <c r="P88" s="482"/>
      <c r="Q88" s="481"/>
      <c r="R88" s="481"/>
      <c r="S88" s="481"/>
      <c r="T88" s="481"/>
      <c r="U88" s="481"/>
      <c r="V88" s="519"/>
      <c r="W88" s="519"/>
      <c r="X88" s="519"/>
      <c r="Y88" s="519"/>
      <c r="Z88" s="486">
        <f>V88+X88</f>
        <v>0</v>
      </c>
      <c r="AA88" s="487">
        <f>W88+Y88</f>
        <v>0</v>
      </c>
      <c r="AB88" s="482"/>
      <c r="AC88" s="481"/>
      <c r="AD88" s="481"/>
      <c r="AE88" s="481"/>
      <c r="AF88" s="481"/>
      <c r="AG88" s="481"/>
      <c r="AH88" s="519"/>
      <c r="AI88" s="519"/>
      <c r="AJ88" s="519"/>
      <c r="AK88" s="519"/>
      <c r="AL88" s="486">
        <f>AH88+AJ88</f>
        <v>0</v>
      </c>
      <c r="AM88" s="488">
        <f>AI88+AK88</f>
        <v>0</v>
      </c>
      <c r="AN88" s="486" t="e">
        <f>#REF!+#REF!</f>
        <v>#REF!</v>
      </c>
      <c r="AO88" s="487" t="e">
        <f>#REF!+#REF!</f>
        <v>#REF!</v>
      </c>
      <c r="AP88" s="482"/>
      <c r="AQ88" s="481"/>
      <c r="AR88" s="481"/>
      <c r="AS88" s="481"/>
      <c r="AT88" s="481"/>
      <c r="AU88" s="481"/>
      <c r="AV88" s="519"/>
      <c r="AW88" s="519"/>
      <c r="AX88" s="519"/>
      <c r="AY88" s="519"/>
      <c r="AZ88" s="486">
        <f>AV88+AX88</f>
        <v>0</v>
      </c>
      <c r="BA88" s="487">
        <f>AW88+AY88</f>
        <v>0</v>
      </c>
      <c r="BB88" s="486" t="e">
        <f>#REF!+#REF!</f>
        <v>#REF!</v>
      </c>
      <c r="BC88" s="487" t="e">
        <f>#REF!+#REF!</f>
        <v>#REF!</v>
      </c>
      <c r="BD88" s="486" t="e">
        <f>#REF!+#REF!</f>
        <v>#REF!</v>
      </c>
      <c r="BE88" s="486" t="e">
        <f>#REF!+#REF!</f>
        <v>#REF!</v>
      </c>
      <c r="BF88" s="486" t="e">
        <f>#REF!+#REF!</f>
        <v>#REF!</v>
      </c>
      <c r="BG88" s="486" t="e">
        <f>#REF!+#REF!</f>
        <v>#REF!</v>
      </c>
      <c r="BH88" s="481"/>
      <c r="BI88" s="481"/>
      <c r="BJ88" s="481"/>
      <c r="BK88" s="481"/>
      <c r="BL88" s="481"/>
      <c r="BM88" s="481"/>
      <c r="BN88" s="481"/>
      <c r="BO88" s="481"/>
      <c r="BP88" s="481"/>
      <c r="BQ88" s="481"/>
      <c r="BR88" s="486">
        <f>BN88+BP88</f>
        <v>0</v>
      </c>
      <c r="BS88" s="486">
        <f>BO88+BQ88</f>
        <v>0</v>
      </c>
      <c r="BT88" s="481"/>
      <c r="BU88" s="481"/>
      <c r="BV88" s="481"/>
      <c r="BW88" s="481"/>
      <c r="BX88" s="481"/>
      <c r="BY88" s="481"/>
      <c r="BZ88" s="481"/>
      <c r="CA88" s="481"/>
      <c r="CB88" s="481"/>
      <c r="CC88" s="481"/>
      <c r="CD88" s="486">
        <f>BZ88+CB88</f>
        <v>0</v>
      </c>
      <c r="CE88" s="488">
        <f>CA88+CC88</f>
        <v>0</v>
      </c>
      <c r="CF88" s="482"/>
      <c r="CG88" s="482"/>
      <c r="CH88" s="482"/>
      <c r="CI88" s="482"/>
      <c r="CJ88" s="482"/>
      <c r="CK88" s="482"/>
      <c r="CL88" s="531">
        <v>1</v>
      </c>
      <c r="CM88" s="531">
        <v>8</v>
      </c>
      <c r="CN88" s="531">
        <v>1</v>
      </c>
      <c r="CO88" s="531">
        <v>14</v>
      </c>
      <c r="CP88" s="482"/>
      <c r="CQ88" s="482"/>
      <c r="CR88" s="519">
        <f>SUM(CL88,CN88)</f>
        <v>2</v>
      </c>
      <c r="CS88" s="519">
        <f>SUM(CM88,CO88)</f>
        <v>22</v>
      </c>
      <c r="CT88" s="482">
        <f>SUM(CP88,CR88)</f>
        <v>2</v>
      </c>
      <c r="CU88" s="482">
        <f>SUM(CQ88,CS88)</f>
        <v>22</v>
      </c>
    </row>
    <row r="89" spans="1:99" s="543" customFormat="1" ht="12" customHeight="1" x14ac:dyDescent="0.2">
      <c r="A89" s="534" t="s">
        <v>313</v>
      </c>
      <c r="B89" s="535"/>
      <c r="C89" s="535"/>
      <c r="D89" s="535"/>
      <c r="E89" s="535"/>
      <c r="F89" s="536"/>
      <c r="G89" s="537"/>
      <c r="H89" s="537"/>
      <c r="I89" s="537"/>
      <c r="J89" s="537"/>
      <c r="K89" s="537"/>
      <c r="L89" s="537"/>
      <c r="M89" s="537"/>
      <c r="N89" s="537"/>
      <c r="O89" s="538"/>
      <c r="P89" s="539"/>
      <c r="Q89" s="537"/>
      <c r="R89" s="537"/>
      <c r="S89" s="537"/>
      <c r="T89" s="537"/>
      <c r="U89" s="537"/>
      <c r="V89" s="537"/>
      <c r="W89" s="537"/>
      <c r="X89" s="537"/>
      <c r="Y89" s="537"/>
      <c r="Z89" s="540">
        <f t="shared" si="110"/>
        <v>0</v>
      </c>
      <c r="AA89" s="541">
        <f t="shared" si="110"/>
        <v>0</v>
      </c>
      <c r="AB89" s="539"/>
      <c r="AC89" s="537"/>
      <c r="AD89" s="537"/>
      <c r="AE89" s="537"/>
      <c r="AF89" s="537"/>
      <c r="AG89" s="537"/>
      <c r="AH89" s="537"/>
      <c r="AI89" s="537"/>
      <c r="AJ89" s="537"/>
      <c r="AK89" s="537"/>
      <c r="AL89" s="540">
        <f t="shared" si="111"/>
        <v>0</v>
      </c>
      <c r="AM89" s="542">
        <f t="shared" si="111"/>
        <v>0</v>
      </c>
      <c r="AN89" s="540" t="e">
        <f>#REF!+#REF!</f>
        <v>#REF!</v>
      </c>
      <c r="AO89" s="541" t="e">
        <f>#REF!+#REF!</f>
        <v>#REF!</v>
      </c>
      <c r="AP89" s="539"/>
      <c r="AQ89" s="537"/>
      <c r="AR89" s="537"/>
      <c r="AS89" s="537"/>
      <c r="AT89" s="537"/>
      <c r="AU89" s="537"/>
      <c r="AV89" s="537"/>
      <c r="AW89" s="537"/>
      <c r="AX89" s="537"/>
      <c r="AY89" s="537"/>
      <c r="AZ89" s="540">
        <f t="shared" si="112"/>
        <v>0</v>
      </c>
      <c r="BA89" s="541">
        <f t="shared" si="112"/>
        <v>0</v>
      </c>
      <c r="BB89" s="540" t="e">
        <f>#REF!+#REF!</f>
        <v>#REF!</v>
      </c>
      <c r="BC89" s="541" t="e">
        <f>#REF!+#REF!</f>
        <v>#REF!</v>
      </c>
      <c r="BD89" s="540" t="e">
        <f>#REF!+#REF!</f>
        <v>#REF!</v>
      </c>
      <c r="BE89" s="540" t="e">
        <f>#REF!+#REF!</f>
        <v>#REF!</v>
      </c>
      <c r="BF89" s="540" t="e">
        <f>#REF!+#REF!</f>
        <v>#REF!</v>
      </c>
      <c r="BG89" s="540" t="e">
        <f>#REF!+#REF!</f>
        <v>#REF!</v>
      </c>
      <c r="BH89" s="537"/>
      <c r="BI89" s="537"/>
      <c r="BJ89" s="537"/>
      <c r="BK89" s="537"/>
      <c r="BL89" s="537"/>
      <c r="BM89" s="537"/>
      <c r="BN89" s="537"/>
      <c r="BO89" s="537"/>
      <c r="BP89" s="537"/>
      <c r="BQ89" s="537"/>
      <c r="BR89" s="540">
        <f t="shared" si="113"/>
        <v>0</v>
      </c>
      <c r="BS89" s="540">
        <f t="shared" si="113"/>
        <v>0</v>
      </c>
      <c r="BT89" s="537"/>
      <c r="BU89" s="537"/>
      <c r="BV89" s="537"/>
      <c r="BW89" s="537"/>
      <c r="BX89" s="537"/>
      <c r="BY89" s="537"/>
      <c r="BZ89" s="537"/>
      <c r="CA89" s="537"/>
      <c r="CB89" s="537"/>
      <c r="CC89" s="537"/>
      <c r="CD89" s="540">
        <f t="shared" si="114"/>
        <v>0</v>
      </c>
      <c r="CE89" s="542">
        <f t="shared" si="114"/>
        <v>0</v>
      </c>
      <c r="CF89" s="539"/>
      <c r="CG89" s="539"/>
      <c r="CH89" s="539"/>
      <c r="CI89" s="539"/>
      <c r="CJ89" s="539"/>
      <c r="CK89" s="539"/>
      <c r="CL89" s="539"/>
      <c r="CM89" s="539"/>
      <c r="CN89" s="539"/>
      <c r="CO89" s="539"/>
      <c r="CP89" s="539"/>
      <c r="CQ89" s="539"/>
      <c r="CR89" s="537"/>
      <c r="CS89" s="537"/>
      <c r="CT89" s="539"/>
      <c r="CU89" s="539"/>
    </row>
    <row r="90" spans="1:99" s="543" customFormat="1" ht="12" customHeight="1" x14ac:dyDescent="0.2">
      <c r="A90" s="534" t="s">
        <v>314</v>
      </c>
      <c r="B90" s="544"/>
      <c r="C90" s="544"/>
      <c r="D90" s="544"/>
      <c r="E90" s="544"/>
      <c r="F90" s="545"/>
      <c r="G90" s="546"/>
      <c r="H90" s="537"/>
      <c r="I90" s="537"/>
      <c r="J90" s="537"/>
      <c r="K90" s="537"/>
      <c r="L90" s="537"/>
      <c r="M90" s="537"/>
      <c r="N90" s="537"/>
      <c r="O90" s="538"/>
      <c r="P90" s="539"/>
      <c r="Q90" s="537"/>
      <c r="R90" s="537"/>
      <c r="S90" s="537"/>
      <c r="T90" s="537"/>
      <c r="U90" s="537"/>
      <c r="V90" s="537"/>
      <c r="W90" s="537"/>
      <c r="X90" s="537"/>
      <c r="Y90" s="537"/>
      <c r="Z90" s="540">
        <f t="shared" si="110"/>
        <v>0</v>
      </c>
      <c r="AA90" s="541">
        <f t="shared" si="110"/>
        <v>0</v>
      </c>
      <c r="AB90" s="539"/>
      <c r="AC90" s="537"/>
      <c r="AD90" s="537"/>
      <c r="AE90" s="537"/>
      <c r="AF90" s="537"/>
      <c r="AG90" s="537"/>
      <c r="AH90" s="537"/>
      <c r="AI90" s="537"/>
      <c r="AJ90" s="537"/>
      <c r="AK90" s="537"/>
      <c r="AL90" s="540">
        <f t="shared" si="111"/>
        <v>0</v>
      </c>
      <c r="AM90" s="542">
        <f t="shared" si="111"/>
        <v>0</v>
      </c>
      <c r="AN90" s="540" t="e">
        <f>#REF!+#REF!</f>
        <v>#REF!</v>
      </c>
      <c r="AO90" s="541" t="e">
        <f>#REF!+#REF!</f>
        <v>#REF!</v>
      </c>
      <c r="AP90" s="539"/>
      <c r="AQ90" s="537"/>
      <c r="AR90" s="537"/>
      <c r="AS90" s="537"/>
      <c r="AT90" s="537"/>
      <c r="AU90" s="537"/>
      <c r="AV90" s="537"/>
      <c r="AW90" s="537"/>
      <c r="AX90" s="537"/>
      <c r="AY90" s="537"/>
      <c r="AZ90" s="540">
        <f t="shared" si="112"/>
        <v>0</v>
      </c>
      <c r="BA90" s="541">
        <f t="shared" si="112"/>
        <v>0</v>
      </c>
      <c r="BB90" s="540" t="e">
        <f>#REF!+#REF!</f>
        <v>#REF!</v>
      </c>
      <c r="BC90" s="541" t="e">
        <f>#REF!+#REF!</f>
        <v>#REF!</v>
      </c>
      <c r="BD90" s="540" t="e">
        <f>#REF!+#REF!</f>
        <v>#REF!</v>
      </c>
      <c r="BE90" s="540" t="e">
        <f>#REF!+#REF!</f>
        <v>#REF!</v>
      </c>
      <c r="BF90" s="540" t="e">
        <f>#REF!+#REF!</f>
        <v>#REF!</v>
      </c>
      <c r="BG90" s="540" t="e">
        <f>#REF!+#REF!</f>
        <v>#REF!</v>
      </c>
      <c r="BH90" s="537"/>
      <c r="BI90" s="537"/>
      <c r="BJ90" s="537"/>
      <c r="BK90" s="537"/>
      <c r="BL90" s="537"/>
      <c r="BM90" s="537"/>
      <c r="BN90" s="537"/>
      <c r="BO90" s="537"/>
      <c r="BP90" s="537"/>
      <c r="BQ90" s="537"/>
      <c r="BR90" s="540">
        <f t="shared" si="113"/>
        <v>0</v>
      </c>
      <c r="BS90" s="540">
        <f t="shared" si="113"/>
        <v>0</v>
      </c>
      <c r="BT90" s="537"/>
      <c r="BU90" s="537"/>
      <c r="BV90" s="537"/>
      <c r="BW90" s="537"/>
      <c r="BX90" s="537"/>
      <c r="BY90" s="537"/>
      <c r="BZ90" s="537"/>
      <c r="CA90" s="537"/>
      <c r="CB90" s="537"/>
      <c r="CC90" s="537"/>
      <c r="CD90" s="540">
        <f t="shared" si="114"/>
        <v>0</v>
      </c>
      <c r="CE90" s="542">
        <f t="shared" si="114"/>
        <v>0</v>
      </c>
      <c r="CF90" s="539"/>
      <c r="CG90" s="539"/>
      <c r="CH90" s="539"/>
      <c r="CI90" s="539"/>
      <c r="CJ90" s="539"/>
      <c r="CK90" s="539"/>
      <c r="CL90" s="539"/>
      <c r="CM90" s="539"/>
      <c r="CN90" s="539"/>
      <c r="CO90" s="539"/>
      <c r="CP90" s="539"/>
      <c r="CQ90" s="539"/>
      <c r="CR90" s="537"/>
      <c r="CS90" s="537"/>
      <c r="CT90" s="539"/>
      <c r="CU90" s="539"/>
    </row>
    <row r="91" spans="1:99" s="543" customFormat="1" ht="12" customHeight="1" x14ac:dyDescent="0.2">
      <c r="A91" s="534" t="s">
        <v>315</v>
      </c>
      <c r="B91" s="544"/>
      <c r="C91" s="544"/>
      <c r="D91" s="544"/>
      <c r="E91" s="544"/>
      <c r="F91" s="536"/>
      <c r="G91" s="537"/>
      <c r="H91" s="537"/>
      <c r="I91" s="537"/>
      <c r="J91" s="537"/>
      <c r="K91" s="537"/>
      <c r="L91" s="537"/>
      <c r="M91" s="537"/>
      <c r="N91" s="537"/>
      <c r="O91" s="538"/>
      <c r="P91" s="539"/>
      <c r="Q91" s="537"/>
      <c r="R91" s="537"/>
      <c r="S91" s="537"/>
      <c r="T91" s="537"/>
      <c r="U91" s="537"/>
      <c r="V91" s="537"/>
      <c r="W91" s="537"/>
      <c r="X91" s="537"/>
      <c r="Y91" s="537"/>
      <c r="Z91" s="540">
        <f t="shared" si="110"/>
        <v>0</v>
      </c>
      <c r="AA91" s="541">
        <f t="shared" si="110"/>
        <v>0</v>
      </c>
      <c r="AB91" s="539"/>
      <c r="AC91" s="537"/>
      <c r="AD91" s="537"/>
      <c r="AE91" s="537"/>
      <c r="AF91" s="537"/>
      <c r="AG91" s="537"/>
      <c r="AH91" s="537"/>
      <c r="AI91" s="537"/>
      <c r="AJ91" s="537"/>
      <c r="AK91" s="537"/>
      <c r="AL91" s="540">
        <f t="shared" si="111"/>
        <v>0</v>
      </c>
      <c r="AM91" s="542">
        <f t="shared" si="111"/>
        <v>0</v>
      </c>
      <c r="AN91" s="540" t="e">
        <f>#REF!+#REF!</f>
        <v>#REF!</v>
      </c>
      <c r="AO91" s="541" t="e">
        <f>#REF!+#REF!</f>
        <v>#REF!</v>
      </c>
      <c r="AP91" s="539"/>
      <c r="AQ91" s="537"/>
      <c r="AR91" s="537"/>
      <c r="AS91" s="537"/>
      <c r="AT91" s="537"/>
      <c r="AU91" s="537"/>
      <c r="AV91" s="537"/>
      <c r="AW91" s="537"/>
      <c r="AX91" s="537"/>
      <c r="AY91" s="537"/>
      <c r="AZ91" s="540">
        <f t="shared" si="112"/>
        <v>0</v>
      </c>
      <c r="BA91" s="541">
        <f t="shared" si="112"/>
        <v>0</v>
      </c>
      <c r="BB91" s="540" t="e">
        <f>#REF!+#REF!</f>
        <v>#REF!</v>
      </c>
      <c r="BC91" s="541" t="e">
        <f>#REF!+#REF!</f>
        <v>#REF!</v>
      </c>
      <c r="BD91" s="540" t="e">
        <f>#REF!+#REF!</f>
        <v>#REF!</v>
      </c>
      <c r="BE91" s="540" t="e">
        <f>#REF!+#REF!</f>
        <v>#REF!</v>
      </c>
      <c r="BF91" s="540" t="e">
        <f>#REF!+#REF!</f>
        <v>#REF!</v>
      </c>
      <c r="BG91" s="540" t="e">
        <f>#REF!+#REF!</f>
        <v>#REF!</v>
      </c>
      <c r="BH91" s="537"/>
      <c r="BI91" s="537"/>
      <c r="BJ91" s="537"/>
      <c r="BK91" s="537"/>
      <c r="BL91" s="537"/>
      <c r="BM91" s="537"/>
      <c r="BN91" s="537"/>
      <c r="BO91" s="537"/>
      <c r="BP91" s="537"/>
      <c r="BQ91" s="537"/>
      <c r="BR91" s="540">
        <f t="shared" si="113"/>
        <v>0</v>
      </c>
      <c r="BS91" s="540">
        <f t="shared" si="113"/>
        <v>0</v>
      </c>
      <c r="BT91" s="537"/>
      <c r="BU91" s="537"/>
      <c r="BV91" s="537"/>
      <c r="BW91" s="537"/>
      <c r="BX91" s="537"/>
      <c r="BY91" s="537"/>
      <c r="BZ91" s="537"/>
      <c r="CA91" s="537"/>
      <c r="CB91" s="537"/>
      <c r="CC91" s="537"/>
      <c r="CD91" s="540">
        <f t="shared" si="114"/>
        <v>0</v>
      </c>
      <c r="CE91" s="542">
        <f t="shared" si="114"/>
        <v>0</v>
      </c>
      <c r="CF91" s="539"/>
      <c r="CG91" s="539"/>
      <c r="CH91" s="539"/>
      <c r="CI91" s="539"/>
      <c r="CJ91" s="539"/>
      <c r="CK91" s="539"/>
      <c r="CL91" s="539"/>
      <c r="CM91" s="539"/>
      <c r="CN91" s="539"/>
      <c r="CO91" s="539"/>
      <c r="CP91" s="539"/>
      <c r="CQ91" s="539"/>
      <c r="CR91" s="537"/>
      <c r="CS91" s="537"/>
      <c r="CT91" s="539"/>
      <c r="CU91" s="539"/>
    </row>
    <row r="92" spans="1:99" s="543" customFormat="1" ht="12" customHeight="1" x14ac:dyDescent="0.2">
      <c r="A92" s="534" t="s">
        <v>316</v>
      </c>
      <c r="B92" s="544"/>
      <c r="C92" s="544"/>
      <c r="D92" s="544"/>
      <c r="E92" s="544"/>
      <c r="F92" s="536"/>
      <c r="G92" s="537"/>
      <c r="H92" s="537"/>
      <c r="I92" s="537"/>
      <c r="J92" s="537"/>
      <c r="K92" s="537"/>
      <c r="L92" s="537"/>
      <c r="M92" s="537"/>
      <c r="N92" s="537"/>
      <c r="O92" s="538"/>
      <c r="P92" s="539"/>
      <c r="Q92" s="537"/>
      <c r="R92" s="537"/>
      <c r="S92" s="537"/>
      <c r="T92" s="537"/>
      <c r="U92" s="537"/>
      <c r="V92" s="537"/>
      <c r="W92" s="537"/>
      <c r="X92" s="537"/>
      <c r="Y92" s="537"/>
      <c r="Z92" s="540">
        <f t="shared" si="110"/>
        <v>0</v>
      </c>
      <c r="AA92" s="541">
        <f t="shared" si="110"/>
        <v>0</v>
      </c>
      <c r="AB92" s="539"/>
      <c r="AC92" s="537"/>
      <c r="AD92" s="537"/>
      <c r="AE92" s="537"/>
      <c r="AF92" s="537"/>
      <c r="AG92" s="537"/>
      <c r="AH92" s="537"/>
      <c r="AI92" s="537"/>
      <c r="AJ92" s="537"/>
      <c r="AK92" s="537"/>
      <c r="AL92" s="540">
        <f t="shared" si="111"/>
        <v>0</v>
      </c>
      <c r="AM92" s="542">
        <f t="shared" si="111"/>
        <v>0</v>
      </c>
      <c r="AN92" s="540" t="e">
        <f>#REF!+#REF!</f>
        <v>#REF!</v>
      </c>
      <c r="AO92" s="541" t="e">
        <f>#REF!+#REF!</f>
        <v>#REF!</v>
      </c>
      <c r="AP92" s="539"/>
      <c r="AQ92" s="537"/>
      <c r="AR92" s="537"/>
      <c r="AS92" s="537"/>
      <c r="AT92" s="537"/>
      <c r="AU92" s="537"/>
      <c r="AV92" s="537"/>
      <c r="AW92" s="537"/>
      <c r="AX92" s="537"/>
      <c r="AY92" s="537"/>
      <c r="AZ92" s="540">
        <f t="shared" si="112"/>
        <v>0</v>
      </c>
      <c r="BA92" s="541">
        <f t="shared" si="112"/>
        <v>0</v>
      </c>
      <c r="BB92" s="540" t="e">
        <f>#REF!+#REF!</f>
        <v>#REF!</v>
      </c>
      <c r="BC92" s="541" t="e">
        <f>#REF!+#REF!</f>
        <v>#REF!</v>
      </c>
      <c r="BD92" s="540" t="e">
        <f>#REF!+#REF!</f>
        <v>#REF!</v>
      </c>
      <c r="BE92" s="540" t="e">
        <f>#REF!+#REF!</f>
        <v>#REF!</v>
      </c>
      <c r="BF92" s="540" t="e">
        <f>#REF!+#REF!</f>
        <v>#REF!</v>
      </c>
      <c r="BG92" s="540" t="e">
        <f>#REF!+#REF!</f>
        <v>#REF!</v>
      </c>
      <c r="BH92" s="537"/>
      <c r="BI92" s="537"/>
      <c r="BJ92" s="537"/>
      <c r="BK92" s="537"/>
      <c r="BL92" s="537"/>
      <c r="BM92" s="537"/>
      <c r="BN92" s="537"/>
      <c r="BO92" s="537"/>
      <c r="BP92" s="537"/>
      <c r="BQ92" s="537"/>
      <c r="BR92" s="540">
        <f t="shared" si="113"/>
        <v>0</v>
      </c>
      <c r="BS92" s="540">
        <f t="shared" si="113"/>
        <v>0</v>
      </c>
      <c r="BT92" s="537"/>
      <c r="BU92" s="537"/>
      <c r="BV92" s="537"/>
      <c r="BW92" s="537"/>
      <c r="BX92" s="537"/>
      <c r="BY92" s="537"/>
      <c r="BZ92" s="537"/>
      <c r="CA92" s="537"/>
      <c r="CB92" s="537"/>
      <c r="CC92" s="537"/>
      <c r="CD92" s="540">
        <f t="shared" si="114"/>
        <v>0</v>
      </c>
      <c r="CE92" s="542">
        <f t="shared" si="114"/>
        <v>0</v>
      </c>
      <c r="CF92" s="539"/>
      <c r="CG92" s="539"/>
      <c r="CH92" s="539"/>
      <c r="CI92" s="539"/>
      <c r="CJ92" s="539"/>
      <c r="CK92" s="539"/>
      <c r="CL92" s="539"/>
      <c r="CM92" s="539"/>
      <c r="CN92" s="539"/>
      <c r="CO92" s="539"/>
      <c r="CP92" s="539"/>
      <c r="CQ92" s="539"/>
      <c r="CR92" s="537"/>
      <c r="CS92" s="537"/>
      <c r="CT92" s="539"/>
      <c r="CU92" s="539"/>
    </row>
    <row r="93" spans="1:99" s="543" customFormat="1" ht="12" customHeight="1" x14ac:dyDescent="0.2">
      <c r="A93" s="534" t="s">
        <v>317</v>
      </c>
      <c r="B93" s="544"/>
      <c r="C93" s="544"/>
      <c r="D93" s="544"/>
      <c r="E93" s="544"/>
      <c r="F93" s="536"/>
      <c r="G93" s="537"/>
      <c r="H93" s="537"/>
      <c r="I93" s="537"/>
      <c r="J93" s="537"/>
      <c r="K93" s="537"/>
      <c r="L93" s="537"/>
      <c r="M93" s="537"/>
      <c r="N93" s="537"/>
      <c r="O93" s="538"/>
      <c r="P93" s="539"/>
      <c r="Q93" s="537"/>
      <c r="R93" s="537"/>
      <c r="S93" s="537"/>
      <c r="T93" s="537"/>
      <c r="U93" s="537"/>
      <c r="V93" s="537"/>
      <c r="W93" s="537"/>
      <c r="X93" s="537"/>
      <c r="Y93" s="537"/>
      <c r="Z93" s="540">
        <f t="shared" si="110"/>
        <v>0</v>
      </c>
      <c r="AA93" s="541">
        <f t="shared" si="110"/>
        <v>0</v>
      </c>
      <c r="AB93" s="539"/>
      <c r="AC93" s="537"/>
      <c r="AD93" s="537"/>
      <c r="AE93" s="537"/>
      <c r="AF93" s="537"/>
      <c r="AG93" s="537"/>
      <c r="AH93" s="537"/>
      <c r="AI93" s="537"/>
      <c r="AJ93" s="537"/>
      <c r="AK93" s="537"/>
      <c r="AL93" s="540">
        <f t="shared" si="111"/>
        <v>0</v>
      </c>
      <c r="AM93" s="542">
        <f t="shared" si="111"/>
        <v>0</v>
      </c>
      <c r="AN93" s="540" t="e">
        <f>#REF!+#REF!</f>
        <v>#REF!</v>
      </c>
      <c r="AO93" s="541" t="e">
        <f>#REF!+#REF!</f>
        <v>#REF!</v>
      </c>
      <c r="AP93" s="539"/>
      <c r="AQ93" s="537"/>
      <c r="AR93" s="537"/>
      <c r="AS93" s="537"/>
      <c r="AT93" s="537"/>
      <c r="AU93" s="537"/>
      <c r="AV93" s="537"/>
      <c r="AW93" s="537"/>
      <c r="AX93" s="537"/>
      <c r="AY93" s="537"/>
      <c r="AZ93" s="540">
        <f t="shared" si="112"/>
        <v>0</v>
      </c>
      <c r="BA93" s="541">
        <f t="shared" si="112"/>
        <v>0</v>
      </c>
      <c r="BB93" s="540" t="e">
        <f>#REF!+#REF!</f>
        <v>#REF!</v>
      </c>
      <c r="BC93" s="541" t="e">
        <f>#REF!+#REF!</f>
        <v>#REF!</v>
      </c>
      <c r="BD93" s="540" t="e">
        <f>#REF!+#REF!</f>
        <v>#REF!</v>
      </c>
      <c r="BE93" s="540" t="e">
        <f>#REF!+#REF!</f>
        <v>#REF!</v>
      </c>
      <c r="BF93" s="540" t="e">
        <f>#REF!+#REF!</f>
        <v>#REF!</v>
      </c>
      <c r="BG93" s="540" t="e">
        <f>#REF!+#REF!</f>
        <v>#REF!</v>
      </c>
      <c r="BH93" s="537"/>
      <c r="BI93" s="537"/>
      <c r="BJ93" s="537"/>
      <c r="BK93" s="537"/>
      <c r="BL93" s="537"/>
      <c r="BM93" s="537"/>
      <c r="BN93" s="537"/>
      <c r="BO93" s="537"/>
      <c r="BP93" s="537"/>
      <c r="BQ93" s="537"/>
      <c r="BR93" s="540">
        <f t="shared" si="113"/>
        <v>0</v>
      </c>
      <c r="BS93" s="540">
        <f t="shared" si="113"/>
        <v>0</v>
      </c>
      <c r="BT93" s="537"/>
      <c r="BU93" s="537"/>
      <c r="BV93" s="537"/>
      <c r="BW93" s="537"/>
      <c r="BX93" s="537"/>
      <c r="BY93" s="537"/>
      <c r="BZ93" s="537"/>
      <c r="CA93" s="537"/>
      <c r="CB93" s="537"/>
      <c r="CC93" s="537"/>
      <c r="CD93" s="540">
        <f t="shared" si="114"/>
        <v>0</v>
      </c>
      <c r="CE93" s="542">
        <f t="shared" si="114"/>
        <v>0</v>
      </c>
      <c r="CF93" s="539"/>
      <c r="CG93" s="539"/>
      <c r="CH93" s="539"/>
      <c r="CI93" s="539"/>
      <c r="CJ93" s="539"/>
      <c r="CK93" s="539"/>
      <c r="CL93" s="539"/>
      <c r="CM93" s="539"/>
      <c r="CN93" s="539"/>
      <c r="CO93" s="539"/>
      <c r="CP93" s="539"/>
      <c r="CQ93" s="539"/>
      <c r="CR93" s="537"/>
      <c r="CS93" s="537"/>
      <c r="CT93" s="539"/>
      <c r="CU93" s="539"/>
    </row>
    <row r="94" spans="1:99" s="246" customFormat="1" ht="12" customHeight="1" x14ac:dyDescent="0.2">
      <c r="A94" s="262"/>
      <c r="B94" s="526"/>
      <c r="C94" s="526"/>
      <c r="D94" s="526"/>
      <c r="E94" s="526"/>
      <c r="F94" s="263"/>
      <c r="G94" s="250"/>
      <c r="H94" s="250"/>
      <c r="I94" s="250"/>
      <c r="J94" s="250"/>
      <c r="K94" s="250"/>
      <c r="L94" s="517"/>
      <c r="M94" s="517"/>
      <c r="N94" s="517"/>
      <c r="O94" s="523"/>
      <c r="P94" s="264"/>
      <c r="Q94" s="250"/>
      <c r="R94" s="250"/>
      <c r="S94" s="250"/>
      <c r="T94" s="250"/>
      <c r="U94" s="250"/>
      <c r="V94" s="517"/>
      <c r="W94" s="517"/>
      <c r="X94" s="517"/>
      <c r="Y94" s="517"/>
      <c r="Z94" s="258">
        <f t="shared" si="110"/>
        <v>0</v>
      </c>
      <c r="AA94" s="259">
        <f t="shared" si="110"/>
        <v>0</v>
      </c>
      <c r="AB94" s="264"/>
      <c r="AC94" s="250"/>
      <c r="AD94" s="250"/>
      <c r="AE94" s="250"/>
      <c r="AF94" s="250"/>
      <c r="AG94" s="250"/>
      <c r="AH94" s="517"/>
      <c r="AI94" s="517"/>
      <c r="AJ94" s="517"/>
      <c r="AK94" s="517"/>
      <c r="AL94" s="258">
        <f t="shared" si="111"/>
        <v>0</v>
      </c>
      <c r="AM94" s="260">
        <f t="shared" si="111"/>
        <v>0</v>
      </c>
      <c r="AN94" s="258" t="e">
        <f>#REF!+#REF!</f>
        <v>#REF!</v>
      </c>
      <c r="AO94" s="259" t="e">
        <f>#REF!+#REF!</f>
        <v>#REF!</v>
      </c>
      <c r="AP94" s="264"/>
      <c r="AQ94" s="250"/>
      <c r="AR94" s="250"/>
      <c r="AS94" s="250"/>
      <c r="AT94" s="250"/>
      <c r="AU94" s="250"/>
      <c r="AV94" s="517"/>
      <c r="AW94" s="517"/>
      <c r="AX94" s="517"/>
      <c r="AY94" s="517"/>
      <c r="AZ94" s="258">
        <f t="shared" si="112"/>
        <v>0</v>
      </c>
      <c r="BA94" s="259">
        <f t="shared" si="112"/>
        <v>0</v>
      </c>
      <c r="BB94" s="258" t="e">
        <f>#REF!+#REF!</f>
        <v>#REF!</v>
      </c>
      <c r="BC94" s="259" t="e">
        <f>#REF!+#REF!</f>
        <v>#REF!</v>
      </c>
      <c r="BD94" s="258" t="e">
        <f>#REF!+#REF!</f>
        <v>#REF!</v>
      </c>
      <c r="BE94" s="258" t="e">
        <f>#REF!+#REF!</f>
        <v>#REF!</v>
      </c>
      <c r="BF94" s="258" t="e">
        <f>#REF!+#REF!</f>
        <v>#REF!</v>
      </c>
      <c r="BG94" s="258" t="e">
        <f>#REF!+#REF!</f>
        <v>#REF!</v>
      </c>
      <c r="BH94" s="250"/>
      <c r="BI94" s="250"/>
      <c r="BJ94" s="250"/>
      <c r="BK94" s="250"/>
      <c r="BL94" s="250"/>
      <c r="BM94" s="250"/>
      <c r="BN94" s="250"/>
      <c r="BO94" s="250"/>
      <c r="BP94" s="250"/>
      <c r="BQ94" s="250"/>
      <c r="BR94" s="258">
        <f t="shared" si="113"/>
        <v>0</v>
      </c>
      <c r="BS94" s="258">
        <f t="shared" si="113"/>
        <v>0</v>
      </c>
      <c r="BT94" s="250"/>
      <c r="BU94" s="250"/>
      <c r="BV94" s="250"/>
      <c r="BW94" s="250"/>
      <c r="BX94" s="250"/>
      <c r="BY94" s="250"/>
      <c r="BZ94" s="250"/>
      <c r="CA94" s="250"/>
      <c r="CB94" s="250"/>
      <c r="CC94" s="250"/>
      <c r="CD94" s="258">
        <f t="shared" si="114"/>
        <v>0</v>
      </c>
      <c r="CE94" s="260">
        <f t="shared" si="114"/>
        <v>0</v>
      </c>
      <c r="CF94" s="264"/>
      <c r="CG94" s="264"/>
      <c r="CH94" s="264"/>
      <c r="CI94" s="264"/>
      <c r="CJ94" s="264"/>
      <c r="CK94" s="264"/>
      <c r="CL94" s="529"/>
      <c r="CM94" s="529"/>
      <c r="CN94" s="529"/>
      <c r="CO94" s="529"/>
      <c r="CP94" s="264"/>
      <c r="CQ94" s="264"/>
      <c r="CR94" s="517"/>
      <c r="CS94" s="517"/>
      <c r="CT94" s="264"/>
      <c r="CU94" s="264"/>
    </row>
    <row r="95" spans="1:99" s="246" customFormat="1" ht="12" customHeight="1" x14ac:dyDescent="0.2">
      <c r="A95" s="262"/>
      <c r="B95" s="526"/>
      <c r="C95" s="526"/>
      <c r="D95" s="526"/>
      <c r="E95" s="526"/>
      <c r="F95" s="263"/>
      <c r="G95" s="250"/>
      <c r="H95" s="250"/>
      <c r="I95" s="250"/>
      <c r="J95" s="250"/>
      <c r="K95" s="250"/>
      <c r="L95" s="517"/>
      <c r="M95" s="517"/>
      <c r="N95" s="517"/>
      <c r="O95" s="523"/>
      <c r="P95" s="264"/>
      <c r="Q95" s="250"/>
      <c r="R95" s="250"/>
      <c r="S95" s="250"/>
      <c r="T95" s="250"/>
      <c r="U95" s="250"/>
      <c r="V95" s="517"/>
      <c r="W95" s="517"/>
      <c r="X95" s="517"/>
      <c r="Y95" s="517"/>
      <c r="Z95" s="258">
        <f t="shared" si="110"/>
        <v>0</v>
      </c>
      <c r="AA95" s="259">
        <f t="shared" si="110"/>
        <v>0</v>
      </c>
      <c r="AB95" s="264"/>
      <c r="AC95" s="250"/>
      <c r="AD95" s="250"/>
      <c r="AE95" s="250"/>
      <c r="AF95" s="250"/>
      <c r="AG95" s="250"/>
      <c r="AH95" s="517"/>
      <c r="AI95" s="517"/>
      <c r="AJ95" s="517"/>
      <c r="AK95" s="517"/>
      <c r="AL95" s="258">
        <f t="shared" si="111"/>
        <v>0</v>
      </c>
      <c r="AM95" s="260">
        <f t="shared" si="111"/>
        <v>0</v>
      </c>
      <c r="AN95" s="258" t="e">
        <f>#REF!+#REF!</f>
        <v>#REF!</v>
      </c>
      <c r="AO95" s="259" t="e">
        <f>#REF!+#REF!</f>
        <v>#REF!</v>
      </c>
      <c r="AP95" s="264"/>
      <c r="AQ95" s="250"/>
      <c r="AR95" s="250"/>
      <c r="AS95" s="250"/>
      <c r="AT95" s="250"/>
      <c r="AU95" s="250"/>
      <c r="AV95" s="517"/>
      <c r="AW95" s="517"/>
      <c r="AX95" s="517"/>
      <c r="AY95" s="517"/>
      <c r="AZ95" s="258">
        <f t="shared" si="112"/>
        <v>0</v>
      </c>
      <c r="BA95" s="259">
        <f t="shared" si="112"/>
        <v>0</v>
      </c>
      <c r="BB95" s="258" t="e">
        <f>#REF!+#REF!</f>
        <v>#REF!</v>
      </c>
      <c r="BC95" s="259" t="e">
        <f>#REF!+#REF!</f>
        <v>#REF!</v>
      </c>
      <c r="BD95" s="258" t="e">
        <f>#REF!+#REF!</f>
        <v>#REF!</v>
      </c>
      <c r="BE95" s="258" t="e">
        <f>#REF!+#REF!</f>
        <v>#REF!</v>
      </c>
      <c r="BF95" s="258" t="e">
        <f>#REF!+#REF!</f>
        <v>#REF!</v>
      </c>
      <c r="BG95" s="258" t="e">
        <f>#REF!+#REF!</f>
        <v>#REF!</v>
      </c>
      <c r="BH95" s="250"/>
      <c r="BI95" s="250"/>
      <c r="BJ95" s="250"/>
      <c r="BK95" s="250"/>
      <c r="BL95" s="250"/>
      <c r="BM95" s="250"/>
      <c r="BN95" s="250"/>
      <c r="BO95" s="250"/>
      <c r="BP95" s="250"/>
      <c r="BQ95" s="250"/>
      <c r="BR95" s="258">
        <f t="shared" si="113"/>
        <v>0</v>
      </c>
      <c r="BS95" s="258">
        <f t="shared" si="113"/>
        <v>0</v>
      </c>
      <c r="BT95" s="250"/>
      <c r="BU95" s="250"/>
      <c r="BV95" s="250"/>
      <c r="BW95" s="250"/>
      <c r="BX95" s="250"/>
      <c r="BY95" s="250"/>
      <c r="BZ95" s="250"/>
      <c r="CA95" s="250"/>
      <c r="CB95" s="250"/>
      <c r="CC95" s="250"/>
      <c r="CD95" s="258">
        <f t="shared" si="114"/>
        <v>0</v>
      </c>
      <c r="CE95" s="260">
        <f t="shared" si="114"/>
        <v>0</v>
      </c>
      <c r="CF95" s="264"/>
      <c r="CG95" s="264"/>
      <c r="CH95" s="264"/>
      <c r="CI95" s="264"/>
      <c r="CJ95" s="264"/>
      <c r="CK95" s="264"/>
      <c r="CL95" s="529"/>
      <c r="CM95" s="529"/>
      <c r="CN95" s="529"/>
      <c r="CO95" s="529"/>
      <c r="CP95" s="264"/>
      <c r="CQ95" s="264"/>
      <c r="CR95" s="517"/>
      <c r="CS95" s="517"/>
      <c r="CT95" s="264"/>
      <c r="CU95" s="264"/>
    </row>
    <row r="96" spans="1:99" s="246" customFormat="1" ht="12" customHeight="1" x14ac:dyDescent="0.2">
      <c r="A96" s="262"/>
      <c r="B96" s="526"/>
      <c r="C96" s="526"/>
      <c r="D96" s="526"/>
      <c r="E96" s="526"/>
      <c r="F96" s="263"/>
      <c r="G96" s="250"/>
      <c r="H96" s="250"/>
      <c r="I96" s="250"/>
      <c r="J96" s="250"/>
      <c r="K96" s="250"/>
      <c r="L96" s="517"/>
      <c r="M96" s="517"/>
      <c r="N96" s="517"/>
      <c r="O96" s="523"/>
      <c r="P96" s="264"/>
      <c r="Q96" s="250"/>
      <c r="R96" s="250"/>
      <c r="S96" s="250"/>
      <c r="T96" s="250"/>
      <c r="U96" s="250"/>
      <c r="V96" s="517"/>
      <c r="W96" s="517"/>
      <c r="X96" s="517"/>
      <c r="Y96" s="517"/>
      <c r="Z96" s="258">
        <f t="shared" si="110"/>
        <v>0</v>
      </c>
      <c r="AA96" s="259">
        <f t="shared" si="110"/>
        <v>0</v>
      </c>
      <c r="AB96" s="264"/>
      <c r="AC96" s="250"/>
      <c r="AD96" s="250"/>
      <c r="AE96" s="250"/>
      <c r="AF96" s="250"/>
      <c r="AG96" s="250"/>
      <c r="AH96" s="517"/>
      <c r="AI96" s="517"/>
      <c r="AJ96" s="517"/>
      <c r="AK96" s="517"/>
      <c r="AL96" s="258">
        <f t="shared" si="111"/>
        <v>0</v>
      </c>
      <c r="AM96" s="260">
        <f t="shared" si="111"/>
        <v>0</v>
      </c>
      <c r="AN96" s="258" t="e">
        <f>#REF!+#REF!</f>
        <v>#REF!</v>
      </c>
      <c r="AO96" s="259" t="e">
        <f>#REF!+#REF!</f>
        <v>#REF!</v>
      </c>
      <c r="AP96" s="264"/>
      <c r="AQ96" s="250"/>
      <c r="AR96" s="250"/>
      <c r="AS96" s="250"/>
      <c r="AT96" s="250"/>
      <c r="AU96" s="250"/>
      <c r="AV96" s="517"/>
      <c r="AW96" s="517"/>
      <c r="AX96" s="517"/>
      <c r="AY96" s="517"/>
      <c r="AZ96" s="258">
        <f t="shared" si="112"/>
        <v>0</v>
      </c>
      <c r="BA96" s="259">
        <f t="shared" si="112"/>
        <v>0</v>
      </c>
      <c r="BB96" s="258" t="e">
        <f>#REF!+#REF!</f>
        <v>#REF!</v>
      </c>
      <c r="BC96" s="259" t="e">
        <f>#REF!+#REF!</f>
        <v>#REF!</v>
      </c>
      <c r="BD96" s="258" t="e">
        <f>#REF!+#REF!</f>
        <v>#REF!</v>
      </c>
      <c r="BE96" s="258" t="e">
        <f>#REF!+#REF!</f>
        <v>#REF!</v>
      </c>
      <c r="BF96" s="258" t="e">
        <f>#REF!+#REF!</f>
        <v>#REF!</v>
      </c>
      <c r="BG96" s="258" t="e">
        <f>#REF!+#REF!</f>
        <v>#REF!</v>
      </c>
      <c r="BH96" s="250"/>
      <c r="BI96" s="250"/>
      <c r="BJ96" s="250"/>
      <c r="BK96" s="250"/>
      <c r="BL96" s="250"/>
      <c r="BM96" s="250"/>
      <c r="BN96" s="250"/>
      <c r="BO96" s="250"/>
      <c r="BP96" s="250"/>
      <c r="BQ96" s="250"/>
      <c r="BR96" s="258">
        <f t="shared" si="113"/>
        <v>0</v>
      </c>
      <c r="BS96" s="258">
        <f t="shared" si="113"/>
        <v>0</v>
      </c>
      <c r="BT96" s="250"/>
      <c r="BU96" s="250"/>
      <c r="BV96" s="250"/>
      <c r="BW96" s="250"/>
      <c r="BX96" s="250"/>
      <c r="BY96" s="250"/>
      <c r="BZ96" s="250"/>
      <c r="CA96" s="250"/>
      <c r="CB96" s="250"/>
      <c r="CC96" s="250"/>
      <c r="CD96" s="258">
        <f t="shared" si="114"/>
        <v>0</v>
      </c>
      <c r="CE96" s="260">
        <f t="shared" si="114"/>
        <v>0</v>
      </c>
      <c r="CF96" s="264"/>
      <c r="CG96" s="264"/>
      <c r="CH96" s="264"/>
      <c r="CI96" s="264"/>
      <c r="CJ96" s="264"/>
      <c r="CK96" s="264"/>
      <c r="CL96" s="529"/>
      <c r="CM96" s="529"/>
      <c r="CN96" s="529"/>
      <c r="CO96" s="529"/>
      <c r="CP96" s="264"/>
      <c r="CQ96" s="264"/>
      <c r="CR96" s="517"/>
      <c r="CS96" s="517"/>
      <c r="CT96" s="264"/>
      <c r="CU96" s="264"/>
    </row>
    <row r="97" spans="1:99" s="266" customFormat="1" ht="15" customHeight="1" thickBot="1" x14ac:dyDescent="0.25">
      <c r="A97" s="533"/>
      <c r="B97" s="520">
        <f>SUM(B11:B96)</f>
        <v>29</v>
      </c>
      <c r="C97" s="520">
        <f t="shared" ref="C97:BN97" si="115">SUM(C11:C96)</f>
        <v>545</v>
      </c>
      <c r="D97" s="520">
        <f t="shared" si="115"/>
        <v>31</v>
      </c>
      <c r="E97" s="520">
        <f t="shared" si="115"/>
        <v>552</v>
      </c>
      <c r="F97" s="265">
        <f t="shared" si="115"/>
        <v>6</v>
      </c>
      <c r="G97" s="265">
        <f t="shared" si="115"/>
        <v>87</v>
      </c>
      <c r="H97" s="265">
        <f t="shared" si="115"/>
        <v>5</v>
      </c>
      <c r="I97" s="265">
        <f t="shared" si="115"/>
        <v>138</v>
      </c>
      <c r="J97" s="265">
        <f t="shared" si="115"/>
        <v>4</v>
      </c>
      <c r="K97" s="265">
        <f t="shared" si="115"/>
        <v>89</v>
      </c>
      <c r="L97" s="520">
        <f t="shared" si="115"/>
        <v>15</v>
      </c>
      <c r="M97" s="520">
        <f t="shared" si="115"/>
        <v>170</v>
      </c>
      <c r="N97" s="520">
        <f t="shared" si="115"/>
        <v>15</v>
      </c>
      <c r="O97" s="520">
        <f t="shared" si="115"/>
        <v>193</v>
      </c>
      <c r="P97" s="265">
        <f t="shared" si="115"/>
        <v>2</v>
      </c>
      <c r="Q97" s="265">
        <f t="shared" si="115"/>
        <v>56</v>
      </c>
      <c r="R97" s="265">
        <f t="shared" si="115"/>
        <v>5</v>
      </c>
      <c r="S97" s="265">
        <f t="shared" si="115"/>
        <v>95</v>
      </c>
      <c r="T97" s="265">
        <f t="shared" si="115"/>
        <v>6</v>
      </c>
      <c r="U97" s="265">
        <f t="shared" si="115"/>
        <v>121</v>
      </c>
      <c r="V97" s="520">
        <f t="shared" si="115"/>
        <v>19</v>
      </c>
      <c r="W97" s="520">
        <f t="shared" si="115"/>
        <v>356</v>
      </c>
      <c r="X97" s="520">
        <f t="shared" si="115"/>
        <v>19</v>
      </c>
      <c r="Y97" s="520">
        <f t="shared" si="115"/>
        <v>333</v>
      </c>
      <c r="Z97" s="265">
        <f t="shared" si="115"/>
        <v>37</v>
      </c>
      <c r="AA97" s="265">
        <f t="shared" si="115"/>
        <v>677</v>
      </c>
      <c r="AB97" s="265">
        <f t="shared" si="115"/>
        <v>6</v>
      </c>
      <c r="AC97" s="265">
        <f t="shared" si="115"/>
        <v>155</v>
      </c>
      <c r="AD97" s="265">
        <f t="shared" si="115"/>
        <v>8</v>
      </c>
      <c r="AE97" s="265">
        <f t="shared" si="115"/>
        <v>217</v>
      </c>
      <c r="AF97" s="265">
        <f t="shared" si="115"/>
        <v>6</v>
      </c>
      <c r="AG97" s="265">
        <f t="shared" si="115"/>
        <v>151</v>
      </c>
      <c r="AH97" s="520">
        <f t="shared" si="115"/>
        <v>16</v>
      </c>
      <c r="AI97" s="520">
        <f t="shared" si="115"/>
        <v>315</v>
      </c>
      <c r="AJ97" s="520">
        <f t="shared" si="115"/>
        <v>14</v>
      </c>
      <c r="AK97" s="520">
        <f t="shared" si="115"/>
        <v>258</v>
      </c>
      <c r="AL97" s="265">
        <f t="shared" si="115"/>
        <v>30</v>
      </c>
      <c r="AM97" s="265">
        <f t="shared" si="115"/>
        <v>573</v>
      </c>
      <c r="AN97" s="265" t="e">
        <f t="shared" si="115"/>
        <v>#REF!</v>
      </c>
      <c r="AO97" s="265" t="e">
        <f t="shared" si="115"/>
        <v>#REF!</v>
      </c>
      <c r="AP97" s="265">
        <f t="shared" si="115"/>
        <v>15</v>
      </c>
      <c r="AQ97" s="265">
        <f t="shared" si="115"/>
        <v>434</v>
      </c>
      <c r="AR97" s="265">
        <f t="shared" si="115"/>
        <v>22</v>
      </c>
      <c r="AS97" s="265">
        <f t="shared" si="115"/>
        <v>541</v>
      </c>
      <c r="AT97" s="265">
        <f t="shared" si="115"/>
        <v>17</v>
      </c>
      <c r="AU97" s="265">
        <f t="shared" si="115"/>
        <v>398</v>
      </c>
      <c r="AV97" s="520">
        <f t="shared" si="115"/>
        <v>36</v>
      </c>
      <c r="AW97" s="520">
        <f t="shared" si="115"/>
        <v>632</v>
      </c>
      <c r="AX97" s="520">
        <f t="shared" si="115"/>
        <v>31</v>
      </c>
      <c r="AY97" s="520">
        <f t="shared" si="115"/>
        <v>653</v>
      </c>
      <c r="AZ97" s="265">
        <f t="shared" si="115"/>
        <v>65</v>
      </c>
      <c r="BA97" s="265">
        <f t="shared" si="115"/>
        <v>1268</v>
      </c>
      <c r="BB97" s="265" t="e">
        <f t="shared" si="115"/>
        <v>#REF!</v>
      </c>
      <c r="BC97" s="265" t="e">
        <f t="shared" si="115"/>
        <v>#REF!</v>
      </c>
      <c r="BD97" s="265" t="e">
        <f t="shared" si="115"/>
        <v>#REF!</v>
      </c>
      <c r="BE97" s="265" t="e">
        <f t="shared" si="115"/>
        <v>#REF!</v>
      </c>
      <c r="BF97" s="265" t="e">
        <f t="shared" si="115"/>
        <v>#REF!</v>
      </c>
      <c r="BG97" s="265" t="e">
        <f t="shared" si="115"/>
        <v>#REF!</v>
      </c>
      <c r="BH97" s="265">
        <f t="shared" si="115"/>
        <v>3</v>
      </c>
      <c r="BI97" s="265">
        <f t="shared" si="115"/>
        <v>76</v>
      </c>
      <c r="BJ97" s="265">
        <f t="shared" si="115"/>
        <v>3</v>
      </c>
      <c r="BK97" s="265">
        <f t="shared" si="115"/>
        <v>75</v>
      </c>
      <c r="BL97" s="265">
        <f t="shared" si="115"/>
        <v>3</v>
      </c>
      <c r="BM97" s="265">
        <f t="shared" si="115"/>
        <v>65</v>
      </c>
      <c r="BN97" s="265">
        <f t="shared" si="115"/>
        <v>1</v>
      </c>
      <c r="BO97" s="265">
        <f t="shared" ref="BO97:CU97" si="116">SUM(BO11:BO96)</f>
        <v>25</v>
      </c>
      <c r="BP97" s="265">
        <f t="shared" si="116"/>
        <v>1</v>
      </c>
      <c r="BQ97" s="265">
        <f t="shared" si="116"/>
        <v>31</v>
      </c>
      <c r="BR97" s="265">
        <f t="shared" si="116"/>
        <v>2</v>
      </c>
      <c r="BS97" s="265">
        <f t="shared" si="116"/>
        <v>56</v>
      </c>
      <c r="BT97" s="265">
        <f t="shared" si="116"/>
        <v>0</v>
      </c>
      <c r="BU97" s="265">
        <f t="shared" si="116"/>
        <v>0</v>
      </c>
      <c r="BV97" s="265">
        <f t="shared" si="116"/>
        <v>0</v>
      </c>
      <c r="BW97" s="265">
        <f t="shared" si="116"/>
        <v>0</v>
      </c>
      <c r="BX97" s="265">
        <f t="shared" si="116"/>
        <v>0</v>
      </c>
      <c r="BY97" s="265">
        <f t="shared" si="116"/>
        <v>0</v>
      </c>
      <c r="BZ97" s="265">
        <f t="shared" si="116"/>
        <v>0</v>
      </c>
      <c r="CA97" s="265">
        <f t="shared" si="116"/>
        <v>0</v>
      </c>
      <c r="CB97" s="265">
        <f t="shared" si="116"/>
        <v>0</v>
      </c>
      <c r="CC97" s="265">
        <f t="shared" si="116"/>
        <v>0</v>
      </c>
      <c r="CD97" s="265">
        <f t="shared" si="116"/>
        <v>0</v>
      </c>
      <c r="CE97" s="265">
        <f t="shared" si="116"/>
        <v>0</v>
      </c>
      <c r="CF97" s="265">
        <f t="shared" si="116"/>
        <v>29</v>
      </c>
      <c r="CG97" s="265">
        <f t="shared" si="116"/>
        <v>732</v>
      </c>
      <c r="CH97" s="265">
        <f t="shared" si="116"/>
        <v>40</v>
      </c>
      <c r="CI97" s="265">
        <f t="shared" si="116"/>
        <v>991</v>
      </c>
      <c r="CJ97" s="265">
        <f t="shared" si="116"/>
        <v>33</v>
      </c>
      <c r="CK97" s="265">
        <f t="shared" si="116"/>
        <v>759</v>
      </c>
      <c r="CL97" s="532">
        <f t="shared" si="116"/>
        <v>114</v>
      </c>
      <c r="CM97" s="532">
        <f t="shared" si="116"/>
        <v>1984</v>
      </c>
      <c r="CN97" s="532">
        <f t="shared" si="116"/>
        <v>109</v>
      </c>
      <c r="CO97" s="532">
        <f t="shared" si="116"/>
        <v>1976</v>
      </c>
      <c r="CP97" s="265">
        <f t="shared" si="116"/>
        <v>103</v>
      </c>
      <c r="CQ97" s="265">
        <f t="shared" si="116"/>
        <v>2500</v>
      </c>
      <c r="CR97" s="520">
        <f t="shared" si="116"/>
        <v>225</v>
      </c>
      <c r="CS97" s="520">
        <f t="shared" si="116"/>
        <v>4008</v>
      </c>
      <c r="CT97" s="265">
        <f t="shared" si="116"/>
        <v>328</v>
      </c>
      <c r="CU97" s="265">
        <f t="shared" si="116"/>
        <v>6508</v>
      </c>
    </row>
    <row r="98" spans="1:99" ht="9.75" customHeight="1" x14ac:dyDescent="0.2"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267"/>
      <c r="V98" s="521"/>
      <c r="W98" s="521"/>
      <c r="X98" s="521"/>
      <c r="Y98" s="521"/>
      <c r="Z98" s="169"/>
      <c r="AA98" s="169"/>
      <c r="AB98" s="168"/>
      <c r="AC98" s="168"/>
      <c r="AD98" s="168"/>
      <c r="AE98" s="168"/>
      <c r="AF98" s="168"/>
      <c r="AG98" s="168"/>
      <c r="AH98" s="521"/>
      <c r="AI98" s="521"/>
      <c r="AJ98" s="521"/>
      <c r="AK98" s="521"/>
      <c r="AL98" s="168"/>
      <c r="AM98" s="168"/>
      <c r="AN98" s="168"/>
      <c r="AO98" s="168"/>
      <c r="AP98" s="168"/>
      <c r="AQ98" s="168"/>
      <c r="AR98" s="168"/>
      <c r="AS98" s="168"/>
      <c r="AT98" s="168"/>
      <c r="AU98" s="168"/>
      <c r="AV98" s="521"/>
      <c r="AW98" s="521"/>
      <c r="AX98" s="521"/>
      <c r="AY98" s="521"/>
      <c r="AZ98" s="168"/>
      <c r="BA98" s="168"/>
      <c r="BB98" s="168"/>
      <c r="BC98" s="168"/>
      <c r="BD98" s="168"/>
      <c r="BE98" s="168"/>
      <c r="BF98" s="168"/>
      <c r="BG98" s="168"/>
      <c r="BH98" s="168"/>
      <c r="BI98" s="168"/>
      <c r="BJ98" s="168"/>
      <c r="BK98" s="168"/>
      <c r="BL98" s="168"/>
      <c r="BM98" s="168"/>
      <c r="BN98" s="168"/>
      <c r="BO98" s="168"/>
      <c r="BP98" s="168"/>
      <c r="BQ98" s="168"/>
      <c r="BR98" s="168"/>
      <c r="BS98" s="168"/>
      <c r="BT98" s="168"/>
      <c r="BU98" s="168"/>
      <c r="BV98" s="168"/>
      <c r="BW98" s="168"/>
      <c r="BX98" s="168"/>
      <c r="BY98" s="168"/>
      <c r="BZ98" s="168"/>
      <c r="CA98" s="168"/>
      <c r="CB98" s="168"/>
      <c r="CC98" s="168"/>
      <c r="CD98" s="168"/>
      <c r="CE98" s="168"/>
    </row>
    <row r="99" spans="1:99" ht="24.75" customHeight="1" x14ac:dyDescent="0.2">
      <c r="A99" s="753"/>
      <c r="B99" s="753"/>
      <c r="C99" s="753"/>
      <c r="D99" s="753"/>
      <c r="E99" s="753"/>
      <c r="F99" s="753"/>
      <c r="G99" s="753"/>
      <c r="H99" s="753"/>
      <c r="I99" s="753"/>
      <c r="J99" s="753"/>
      <c r="K99" s="753"/>
      <c r="L99" s="753"/>
      <c r="M99" s="753"/>
      <c r="N99" s="753"/>
      <c r="O99" s="753"/>
      <c r="P99" s="753"/>
      <c r="Q99" s="753"/>
      <c r="R99" s="753"/>
      <c r="S99" s="753"/>
      <c r="T99" s="753"/>
      <c r="U99" s="753"/>
      <c r="V99" s="753"/>
      <c r="W99" s="753"/>
      <c r="X99" s="753"/>
      <c r="Y99" s="753"/>
      <c r="Z99" s="753"/>
      <c r="AA99" s="753"/>
      <c r="AB99" s="753"/>
      <c r="AC99" s="753"/>
      <c r="AD99" s="753"/>
      <c r="AE99" s="753"/>
      <c r="AF99" s="753"/>
      <c r="AG99" s="753"/>
      <c r="AH99" s="753"/>
      <c r="AI99" s="753"/>
      <c r="AJ99" s="753"/>
      <c r="AK99" s="753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8"/>
      <c r="BL99" s="168"/>
      <c r="BM99" s="168"/>
      <c r="BN99" s="168"/>
      <c r="BO99" s="168"/>
      <c r="BP99" s="168"/>
      <c r="BQ99" s="168"/>
      <c r="BR99" s="168"/>
      <c r="BS99" s="168"/>
      <c r="BT99" s="168"/>
      <c r="BU99" s="168"/>
      <c r="BV99" s="168"/>
      <c r="BW99" s="168"/>
      <c r="BX99" s="168"/>
      <c r="BY99" s="168"/>
      <c r="BZ99" s="168"/>
      <c r="CA99" s="168"/>
      <c r="CB99" s="168"/>
      <c r="CC99" s="168"/>
      <c r="CD99" s="168"/>
      <c r="CE99" s="168"/>
    </row>
    <row r="100" spans="1:99" ht="7.5" customHeight="1" x14ac:dyDescent="0.2"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267"/>
      <c r="V100" s="168"/>
      <c r="W100" s="168"/>
      <c r="X100" s="168"/>
      <c r="Y100" s="168"/>
      <c r="Z100" s="169"/>
      <c r="AA100" s="169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168"/>
      <c r="BN100" s="168"/>
      <c r="BO100" s="168"/>
      <c r="BP100" s="168"/>
      <c r="BQ100" s="168"/>
      <c r="BR100" s="168"/>
      <c r="BS100" s="168"/>
      <c r="BT100" s="168"/>
      <c r="BU100" s="168"/>
      <c r="BV100" s="168"/>
      <c r="BW100" s="168"/>
      <c r="BX100" s="168"/>
      <c r="BY100" s="168"/>
      <c r="BZ100" s="168"/>
      <c r="CA100" s="168"/>
      <c r="CB100" s="168"/>
      <c r="CC100" s="168"/>
      <c r="CD100" s="168"/>
      <c r="CE100" s="168"/>
    </row>
    <row r="101" spans="1:99" x14ac:dyDescent="0.2">
      <c r="S101" s="577"/>
      <c r="T101" s="577"/>
      <c r="U101" s="577"/>
      <c r="V101" s="577"/>
      <c r="X101" s="569"/>
      <c r="Y101" s="569"/>
      <c r="Z101" s="569"/>
      <c r="AA101" s="569"/>
      <c r="AB101" s="569"/>
    </row>
    <row r="102" spans="1:99" ht="10.5" customHeight="1" x14ac:dyDescent="0.2">
      <c r="S102" s="579" t="s">
        <v>21</v>
      </c>
      <c r="T102" s="579"/>
      <c r="U102" s="579"/>
      <c r="V102" s="579"/>
      <c r="X102" s="579" t="s">
        <v>22</v>
      </c>
      <c r="Y102" s="579"/>
      <c r="Z102" s="579"/>
      <c r="AA102" s="579"/>
      <c r="AB102" s="579"/>
    </row>
    <row r="103" spans="1:99" x14ac:dyDescent="0.2">
      <c r="F103" s="569"/>
      <c r="G103" s="569"/>
      <c r="H103" s="569"/>
      <c r="I103" s="569"/>
      <c r="J103" s="569"/>
      <c r="K103" s="569"/>
      <c r="U103" s="268"/>
    </row>
    <row r="104" spans="1:99" ht="10.5" customHeight="1" x14ac:dyDescent="0.2">
      <c r="F104" s="583" t="s">
        <v>22</v>
      </c>
      <c r="G104" s="583"/>
      <c r="H104" s="583"/>
      <c r="I104" s="583"/>
      <c r="J104" s="583"/>
      <c r="K104" s="583"/>
    </row>
    <row r="105" spans="1:99" x14ac:dyDescent="0.2">
      <c r="F105" s="569"/>
      <c r="G105" s="569"/>
      <c r="H105" s="569"/>
      <c r="I105" s="569"/>
      <c r="J105" s="569"/>
      <c r="K105" s="569"/>
    </row>
  </sheetData>
  <customSheetViews>
    <customSheetView guid="{2F812348-4B3B-449B-8765-AA5AF65CE59A}" scale="70" showPageBreaks="1" printArea="1" hiddenColumns="1">
      <pane xSplit="1" topLeftCell="B1" activePane="topRight" state="frozen"/>
      <selection pane="topRight" activeCell="AU3" sqref="AU3"/>
      <colBreaks count="3" manualBreakCount="3">
        <brk id="37" max="46" man="1"/>
        <brk id="59" max="46" man="1"/>
        <brk id="83" max="46" man="1"/>
      </colBreaks>
      <pageMargins left="0.45" right="0.27" top="0.26" bottom="0.26" header="0.23" footer="0.24"/>
      <pageSetup paperSize="9" scale="88" orientation="landscape" r:id="rId1"/>
      <headerFooter alignWithMargins="0"/>
    </customSheetView>
    <customSheetView guid="{F332D32E-045B-4465-8802-1CD58673CCF4}" scale="70" showPageBreaks="1" printArea="1" hiddenColumns="1" topLeftCell="A19">
      <pane xSplit="1" topLeftCell="B1" activePane="topRight" state="frozen"/>
      <selection pane="topRight" activeCell="K75" sqref="K75"/>
      <colBreaks count="3" manualBreakCount="3">
        <brk id="37" max="46" man="1"/>
        <brk id="59" max="46" man="1"/>
        <brk id="83" max="46" man="1"/>
      </colBreaks>
      <pageMargins left="0.45" right="0.27" top="0.26" bottom="0.26" header="0.23" footer="0.24"/>
      <pageSetup paperSize="9" scale="88" orientation="landscape" r:id="rId2"/>
      <headerFooter alignWithMargins="0"/>
    </customSheetView>
    <customSheetView guid="{198654E4-748F-4BA1-98B3-FA532209439D}" scale="75" showPageBreaks="1" printArea="1" hiddenColumns="1">
      <selection activeCell="CG23" sqref="CG23"/>
      <colBreaks count="3" manualBreakCount="3">
        <brk id="38" max="46" man="1"/>
        <brk id="60" max="46" man="1"/>
        <brk id="84" max="46" man="1"/>
      </colBreaks>
      <pageMargins left="0.45" right="0.27" top="0.26" bottom="0.26" header="0.23" footer="0.24"/>
      <pageSetup paperSize="9" scale="88" orientation="landscape" r:id="rId3"/>
      <headerFooter alignWithMargins="0"/>
    </customSheetView>
    <customSheetView guid="{60C8347C-565B-4347-843D-DEDC7AB97903}" scale="70" showPageBreaks="1" printArea="1" hiddenColumns="1">
      <pane xSplit="1" topLeftCell="B1" activePane="topRight" state="frozen"/>
      <selection pane="topRight" activeCell="AU3" sqref="AU3"/>
      <colBreaks count="3" manualBreakCount="3">
        <brk id="37" max="46" man="1"/>
        <brk id="59" max="46" man="1"/>
        <brk id="83" max="46" man="1"/>
      </colBreaks>
      <pageMargins left="0.45" right="0.27" top="0.26" bottom="0.26" header="0.23" footer="0.24"/>
      <pageSetup paperSize="9" scale="88" orientation="landscape" r:id="rId4"/>
      <headerFooter alignWithMargins="0"/>
    </customSheetView>
  </customSheetViews>
  <mergeCells count="78">
    <mergeCell ref="F2:AI2"/>
    <mergeCell ref="A3:Q3"/>
    <mergeCell ref="S3:AK3"/>
    <mergeCell ref="S4:AK4"/>
    <mergeCell ref="A6:A10"/>
    <mergeCell ref="B6:AK6"/>
    <mergeCell ref="L9:M9"/>
    <mergeCell ref="N9:O9"/>
    <mergeCell ref="P9:Q9"/>
    <mergeCell ref="B9:C9"/>
    <mergeCell ref="D9:E9"/>
    <mergeCell ref="F9:G9"/>
    <mergeCell ref="H9:I9"/>
    <mergeCell ref="J9:K9"/>
    <mergeCell ref="AB9:AC9"/>
    <mergeCell ref="R9:S9"/>
    <mergeCell ref="AN6:BA6"/>
    <mergeCell ref="BH6:CC6"/>
    <mergeCell ref="CF6:CU8"/>
    <mergeCell ref="B7:E8"/>
    <mergeCell ref="F7:O8"/>
    <mergeCell ref="P7:AA8"/>
    <mergeCell ref="AB7:AM8"/>
    <mergeCell ref="AN7:AO7"/>
    <mergeCell ref="AP7:BA8"/>
    <mergeCell ref="BB7:BC8"/>
    <mergeCell ref="BD7:BE8"/>
    <mergeCell ref="BF7:BG8"/>
    <mergeCell ref="BH7:BS8"/>
    <mergeCell ref="BT7:CE8"/>
    <mergeCell ref="AN8:AO8"/>
    <mergeCell ref="T9:U9"/>
    <mergeCell ref="V9:W9"/>
    <mergeCell ref="X9:Y9"/>
    <mergeCell ref="Z9:AA9"/>
    <mergeCell ref="AZ9:BA9"/>
    <mergeCell ref="AD9:AE9"/>
    <mergeCell ref="AF9:AG9"/>
    <mergeCell ref="AH9:AI9"/>
    <mergeCell ref="AJ9:AK9"/>
    <mergeCell ref="AL9:AM9"/>
    <mergeCell ref="AN9:AO9"/>
    <mergeCell ref="AP9:AQ9"/>
    <mergeCell ref="AR9:AS9"/>
    <mergeCell ref="AT9:AU9"/>
    <mergeCell ref="AV9:AW9"/>
    <mergeCell ref="AX9:AY9"/>
    <mergeCell ref="BF9:BG9"/>
    <mergeCell ref="BH9:BI9"/>
    <mergeCell ref="BJ9:BK9"/>
    <mergeCell ref="CH9:CI9"/>
    <mergeCell ref="CJ9:CK9"/>
    <mergeCell ref="BN9:BO9"/>
    <mergeCell ref="BP9:BQ9"/>
    <mergeCell ref="BR9:BS9"/>
    <mergeCell ref="BT9:BU9"/>
    <mergeCell ref="BV9:BW9"/>
    <mergeCell ref="BX9:BY9"/>
    <mergeCell ref="BZ9:CA9"/>
    <mergeCell ref="CB9:CC9"/>
    <mergeCell ref="CD9:CE9"/>
    <mergeCell ref="CF9:CG9"/>
    <mergeCell ref="CT9:CU9"/>
    <mergeCell ref="F104:K104"/>
    <mergeCell ref="F105:K105"/>
    <mergeCell ref="A99:AK99"/>
    <mergeCell ref="S101:V101"/>
    <mergeCell ref="X101:AB101"/>
    <mergeCell ref="S102:V102"/>
    <mergeCell ref="X102:AB102"/>
    <mergeCell ref="F103:K103"/>
    <mergeCell ref="BL9:BM9"/>
    <mergeCell ref="CL9:CM9"/>
    <mergeCell ref="CN9:CO9"/>
    <mergeCell ref="CP9:CQ9"/>
    <mergeCell ref="CR9:CS9"/>
    <mergeCell ref="BB9:BC9"/>
    <mergeCell ref="BD9:BE9"/>
  </mergeCells>
  <pageMargins left="0.45" right="0.27" top="0.26" bottom="0.26" header="0.23" footer="0.24"/>
  <pageSetup paperSize="9" scale="88" orientation="landscape" r:id="rId5"/>
  <headerFooter alignWithMargins="0"/>
  <colBreaks count="3" manualBreakCount="3">
    <brk id="37" max="46" man="1"/>
    <brk id="59" max="46" man="1"/>
    <brk id="83" max="4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N108"/>
  <sheetViews>
    <sheetView zoomScale="70" zoomScaleNormal="70" workbookViewId="0">
      <selection activeCell="D40" sqref="D40"/>
    </sheetView>
  </sheetViews>
  <sheetFormatPr defaultRowHeight="12.75" x14ac:dyDescent="0.2"/>
  <cols>
    <col min="1" max="1" width="5.28515625" style="5" customWidth="1"/>
    <col min="2" max="2" width="35" customWidth="1"/>
    <col min="3" max="3" width="5.42578125" bestFit="1" customWidth="1"/>
    <col min="4" max="4" width="6.7109375" customWidth="1"/>
    <col min="5" max="5" width="7.28515625" customWidth="1"/>
    <col min="6" max="6" width="6.42578125" bestFit="1" customWidth="1"/>
    <col min="7" max="7" width="8.28515625" bestFit="1" customWidth="1"/>
    <col min="8" max="8" width="5.42578125" customWidth="1"/>
    <col min="9" max="10" width="6.7109375" customWidth="1"/>
    <col min="11" max="11" width="5.85546875" customWidth="1"/>
    <col min="12" max="13" width="8.28515625" customWidth="1"/>
    <col min="14" max="16" width="6.28515625" customWidth="1"/>
    <col min="17" max="18" width="9.140625" customWidth="1"/>
    <col min="26" max="36" width="9.140625" customWidth="1"/>
  </cols>
  <sheetData>
    <row r="1" spans="1:40" ht="15" x14ac:dyDescent="0.2">
      <c r="A1" s="194"/>
      <c r="B1" s="170"/>
      <c r="C1" s="171"/>
      <c r="D1" s="819" t="s">
        <v>184</v>
      </c>
      <c r="E1" s="819"/>
      <c r="F1" s="819"/>
      <c r="G1" s="819"/>
      <c r="H1" s="819"/>
      <c r="I1" s="819"/>
      <c r="J1" s="819"/>
      <c r="K1" s="819"/>
      <c r="L1" s="819"/>
      <c r="M1" s="819"/>
      <c r="N1" s="819"/>
      <c r="O1" s="819"/>
      <c r="P1" s="819"/>
      <c r="Q1" s="819"/>
      <c r="R1" s="819"/>
      <c r="S1" s="819"/>
      <c r="T1" s="819"/>
      <c r="U1" s="819"/>
      <c r="V1" s="819"/>
      <c r="W1" s="819"/>
      <c r="X1" s="819"/>
      <c r="Y1" s="819"/>
      <c r="Z1" s="819"/>
      <c r="AA1" s="819"/>
      <c r="AB1" s="819"/>
      <c r="AC1" s="819"/>
      <c r="AD1" s="819"/>
      <c r="AE1" s="819"/>
      <c r="AF1" s="819"/>
      <c r="AG1" s="819"/>
      <c r="AH1" s="819"/>
      <c r="AI1" s="819"/>
      <c r="AJ1" s="819"/>
    </row>
    <row r="2" spans="1:40" x14ac:dyDescent="0.2">
      <c r="A2" s="194"/>
      <c r="B2" s="170"/>
      <c r="C2" s="171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40" ht="30.75" customHeight="1" x14ac:dyDescent="0.3">
      <c r="A3" s="194"/>
      <c r="B3" s="170"/>
      <c r="C3" s="584" t="s">
        <v>222</v>
      </c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584"/>
      <c r="T3" s="584"/>
      <c r="U3" s="584"/>
      <c r="V3" s="584"/>
      <c r="W3" s="584"/>
      <c r="X3" s="584"/>
      <c r="Y3" s="584"/>
      <c r="Z3" s="584"/>
      <c r="AA3" s="584"/>
      <c r="AB3" s="584"/>
      <c r="AC3" s="584"/>
      <c r="AD3" s="584"/>
      <c r="AE3" s="584"/>
      <c r="AF3" s="584"/>
      <c r="AG3" s="584"/>
      <c r="AH3" s="584"/>
      <c r="AI3" s="584"/>
      <c r="AJ3" s="584"/>
      <c r="AK3" s="814"/>
      <c r="AL3" s="814"/>
      <c r="AM3" s="814"/>
      <c r="AN3" s="814"/>
    </row>
    <row r="4" spans="1:40" ht="15.75" x14ac:dyDescent="0.25">
      <c r="A4" s="194"/>
      <c r="B4" s="170"/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820"/>
      <c r="O4" s="820"/>
      <c r="P4" s="820"/>
      <c r="Q4" s="820"/>
      <c r="R4" s="820"/>
      <c r="S4" s="820"/>
      <c r="T4" s="820"/>
      <c r="U4" s="820"/>
      <c r="V4" s="820"/>
      <c r="W4" s="820"/>
      <c r="AK4" s="814"/>
      <c r="AL4" s="814"/>
      <c r="AM4" s="814"/>
      <c r="AN4" s="814"/>
    </row>
    <row r="5" spans="1:40" ht="15.75" x14ac:dyDescent="0.25">
      <c r="A5" s="194"/>
      <c r="B5" s="170"/>
      <c r="C5" s="172"/>
      <c r="D5" s="170"/>
      <c r="E5" s="170"/>
      <c r="F5" s="170"/>
      <c r="G5" s="586" t="s">
        <v>18</v>
      </c>
      <c r="H5" s="586"/>
      <c r="I5" s="586"/>
      <c r="J5" s="586"/>
      <c r="K5" s="586"/>
      <c r="L5" s="586"/>
      <c r="M5" s="586"/>
      <c r="N5" s="586"/>
      <c r="O5" s="586"/>
      <c r="P5" s="586"/>
      <c r="Q5" s="170"/>
      <c r="R5" s="170"/>
      <c r="AK5" s="814"/>
      <c r="AL5" s="814"/>
      <c r="AM5" s="814"/>
      <c r="AN5" s="814"/>
    </row>
    <row r="6" spans="1:40" ht="12.75" customHeight="1" x14ac:dyDescent="0.2">
      <c r="A6" s="821" t="s">
        <v>1</v>
      </c>
      <c r="B6" s="824" t="s">
        <v>183</v>
      </c>
      <c r="C6" s="580" t="s">
        <v>205</v>
      </c>
      <c r="D6" s="580"/>
      <c r="E6" s="580"/>
      <c r="F6" s="580"/>
      <c r="G6" s="580"/>
      <c r="H6" s="580"/>
      <c r="I6" s="580"/>
      <c r="J6" s="580"/>
      <c r="K6" s="580"/>
      <c r="L6" s="580"/>
      <c r="M6" s="580"/>
      <c r="N6" s="580"/>
      <c r="O6" s="580"/>
      <c r="P6" s="580"/>
      <c r="Q6" s="580"/>
      <c r="R6" s="580"/>
      <c r="S6" s="816" t="s">
        <v>187</v>
      </c>
      <c r="T6" s="817"/>
      <c r="U6" s="817"/>
      <c r="V6" s="817"/>
      <c r="W6" s="817"/>
      <c r="X6" s="817"/>
      <c r="Y6" s="817"/>
      <c r="Z6" s="817"/>
      <c r="AA6" s="817"/>
      <c r="AB6" s="817"/>
      <c r="AC6" s="817"/>
      <c r="AD6" s="817"/>
      <c r="AE6" s="817"/>
      <c r="AF6" s="817"/>
      <c r="AG6" s="817"/>
      <c r="AH6" s="817"/>
      <c r="AI6" s="817"/>
      <c r="AJ6" s="818"/>
    </row>
    <row r="7" spans="1:40" ht="12.75" customHeight="1" x14ac:dyDescent="0.2">
      <c r="A7" s="822"/>
      <c r="B7" s="825"/>
      <c r="C7" s="580" t="s">
        <v>165</v>
      </c>
      <c r="D7" s="580"/>
      <c r="E7" s="580"/>
      <c r="F7" s="580"/>
      <c r="G7" s="175" t="s">
        <v>19</v>
      </c>
      <c r="H7" s="580" t="s">
        <v>166</v>
      </c>
      <c r="I7" s="580"/>
      <c r="J7" s="580"/>
      <c r="K7" s="580"/>
      <c r="L7" s="580"/>
      <c r="M7" s="175" t="s">
        <v>19</v>
      </c>
      <c r="N7" s="580" t="s">
        <v>167</v>
      </c>
      <c r="O7" s="580"/>
      <c r="P7" s="580"/>
      <c r="Q7" s="175" t="s">
        <v>19</v>
      </c>
      <c r="R7" s="176" t="s">
        <v>17</v>
      </c>
      <c r="S7" s="816" t="s">
        <v>165</v>
      </c>
      <c r="T7" s="817"/>
      <c r="U7" s="817"/>
      <c r="V7" s="817"/>
      <c r="W7" s="817"/>
      <c r="X7" s="818"/>
      <c r="Y7" s="175" t="s">
        <v>19</v>
      </c>
      <c r="Z7" s="580" t="s">
        <v>166</v>
      </c>
      <c r="AA7" s="580"/>
      <c r="AB7" s="580"/>
      <c r="AC7" s="580"/>
      <c r="AD7" s="580"/>
      <c r="AE7" s="175" t="s">
        <v>19</v>
      </c>
      <c r="AF7" s="580" t="s">
        <v>167</v>
      </c>
      <c r="AG7" s="580"/>
      <c r="AH7" s="580"/>
      <c r="AI7" s="175" t="s">
        <v>19</v>
      </c>
      <c r="AJ7" s="176" t="s">
        <v>17</v>
      </c>
      <c r="AK7" s="500" t="s">
        <v>442</v>
      </c>
    </row>
    <row r="8" spans="1:40" ht="38.25" x14ac:dyDescent="0.2">
      <c r="A8" s="823"/>
      <c r="B8" s="826"/>
      <c r="C8" s="174" t="s">
        <v>181</v>
      </c>
      <c r="D8" s="174" t="s">
        <v>180</v>
      </c>
      <c r="E8" s="174" t="s">
        <v>179</v>
      </c>
      <c r="F8" s="174" t="s">
        <v>178</v>
      </c>
      <c r="G8" s="177" t="s">
        <v>56</v>
      </c>
      <c r="H8" s="174" t="s">
        <v>177</v>
      </c>
      <c r="I8" s="174" t="s">
        <v>176</v>
      </c>
      <c r="J8" s="174" t="s">
        <v>175</v>
      </c>
      <c r="K8" s="174" t="s">
        <v>174</v>
      </c>
      <c r="L8" s="174" t="s">
        <v>173</v>
      </c>
      <c r="M8" s="177" t="s">
        <v>57</v>
      </c>
      <c r="N8" s="174" t="s">
        <v>170</v>
      </c>
      <c r="O8" s="174" t="s">
        <v>169</v>
      </c>
      <c r="P8" s="174" t="s">
        <v>168</v>
      </c>
      <c r="Q8" s="177" t="s">
        <v>171</v>
      </c>
      <c r="R8" s="178" t="s">
        <v>172</v>
      </c>
      <c r="S8" s="174" t="s">
        <v>190</v>
      </c>
      <c r="T8" s="174" t="s">
        <v>191</v>
      </c>
      <c r="U8" s="199" t="s">
        <v>192</v>
      </c>
      <c r="V8" s="174" t="s">
        <v>180</v>
      </c>
      <c r="W8" s="174" t="s">
        <v>179</v>
      </c>
      <c r="X8" s="174" t="s">
        <v>178</v>
      </c>
      <c r="Y8" s="177" t="s">
        <v>56</v>
      </c>
      <c r="Z8" s="174" t="s">
        <v>177</v>
      </c>
      <c r="AA8" s="174" t="s">
        <v>176</v>
      </c>
      <c r="AB8" s="174" t="s">
        <v>175</v>
      </c>
      <c r="AC8" s="174" t="s">
        <v>174</v>
      </c>
      <c r="AD8" s="174" t="s">
        <v>173</v>
      </c>
      <c r="AE8" s="177" t="s">
        <v>57</v>
      </c>
      <c r="AF8" s="174" t="s">
        <v>170</v>
      </c>
      <c r="AG8" s="174" t="s">
        <v>169</v>
      </c>
      <c r="AH8" s="174" t="s">
        <v>168</v>
      </c>
      <c r="AI8" s="177" t="s">
        <v>171</v>
      </c>
      <c r="AJ8" s="178" t="s">
        <v>172</v>
      </c>
      <c r="AK8" s="501"/>
    </row>
    <row r="9" spans="1:40" ht="18" x14ac:dyDescent="0.2">
      <c r="A9" s="180">
        <v>1</v>
      </c>
      <c r="B9" s="463" t="s">
        <v>229</v>
      </c>
      <c r="C9" s="291">
        <v>123</v>
      </c>
      <c r="D9" s="291">
        <v>108</v>
      </c>
      <c r="E9" s="291">
        <v>123</v>
      </c>
      <c r="F9" s="291">
        <v>108</v>
      </c>
      <c r="G9" s="292">
        <f>SUM(C9:F9)</f>
        <v>462</v>
      </c>
      <c r="H9" s="291">
        <v>108</v>
      </c>
      <c r="I9" s="291">
        <v>117</v>
      </c>
      <c r="J9" s="291">
        <v>86</v>
      </c>
      <c r="K9" s="291">
        <v>71</v>
      </c>
      <c r="L9" s="291">
        <v>88</v>
      </c>
      <c r="M9" s="292">
        <f>SUM(H9:L9)</f>
        <v>470</v>
      </c>
      <c r="N9" s="291">
        <v>38</v>
      </c>
      <c r="O9" s="291">
        <v>56</v>
      </c>
      <c r="P9" s="291"/>
      <c r="Q9" s="292">
        <f>SUM(N9:P9)</f>
        <v>94</v>
      </c>
      <c r="R9" s="293">
        <f>G9+M9+Q9</f>
        <v>1026</v>
      </c>
      <c r="S9" s="294">
        <v>0</v>
      </c>
      <c r="T9" s="294">
        <v>0</v>
      </c>
      <c r="U9" s="295">
        <f t="shared" ref="U9:U28" si="0">SUM(S9:T9)</f>
        <v>0</v>
      </c>
      <c r="V9" s="291">
        <v>0</v>
      </c>
      <c r="W9" s="291">
        <v>0</v>
      </c>
      <c r="X9" s="291">
        <v>0</v>
      </c>
      <c r="Y9" s="292">
        <f t="shared" ref="Y9:Y72" si="1">SUM(U9:X9)</f>
        <v>0</v>
      </c>
      <c r="Z9" s="291">
        <v>0</v>
      </c>
      <c r="AA9" s="291">
        <v>0</v>
      </c>
      <c r="AB9" s="291">
        <v>0</v>
      </c>
      <c r="AC9" s="291">
        <v>0</v>
      </c>
      <c r="AD9" s="291">
        <v>0</v>
      </c>
      <c r="AE9" s="292">
        <f t="shared" ref="AE9:AE72" si="2">SUM(Z9:AD9)</f>
        <v>0</v>
      </c>
      <c r="AF9" s="291">
        <v>0</v>
      </c>
      <c r="AG9" s="291">
        <v>0</v>
      </c>
      <c r="AH9" s="291">
        <v>0</v>
      </c>
      <c r="AI9" s="181">
        <f t="shared" ref="AI9:AI72" si="3">SUM(AF9:AH9)</f>
        <v>0</v>
      </c>
      <c r="AJ9" s="182">
        <f t="shared" ref="AJ9:AJ72" si="4">Y9+AE9+AI9</f>
        <v>0</v>
      </c>
      <c r="AK9" s="502">
        <f>SUM(R9+AJ9)</f>
        <v>1026</v>
      </c>
    </row>
    <row r="10" spans="1:40" ht="18.75" thickBot="1" x14ac:dyDescent="0.25">
      <c r="A10" s="180">
        <f>A9+1</f>
        <v>2</v>
      </c>
      <c r="B10" s="463" t="s">
        <v>231</v>
      </c>
      <c r="C10" s="291">
        <v>89</v>
      </c>
      <c r="D10" s="291">
        <v>70</v>
      </c>
      <c r="E10" s="291">
        <v>58</v>
      </c>
      <c r="F10" s="291">
        <v>67</v>
      </c>
      <c r="G10" s="292">
        <f t="shared" ref="G10:G73" si="5">SUM(C10:F10)</f>
        <v>284</v>
      </c>
      <c r="H10" s="291">
        <v>64</v>
      </c>
      <c r="I10" s="291">
        <v>57</v>
      </c>
      <c r="J10" s="291">
        <v>62</v>
      </c>
      <c r="K10" s="291">
        <v>43</v>
      </c>
      <c r="L10" s="291">
        <v>52</v>
      </c>
      <c r="M10" s="292">
        <f t="shared" ref="M10:M73" si="6">SUM(H10:L10)</f>
        <v>278</v>
      </c>
      <c r="N10" s="291">
        <v>266</v>
      </c>
      <c r="O10" s="291">
        <v>283</v>
      </c>
      <c r="P10" s="291"/>
      <c r="Q10" s="292">
        <f t="shared" ref="Q10:Q16" si="7">SUM(N10:P10)</f>
        <v>549</v>
      </c>
      <c r="R10" s="293">
        <f t="shared" ref="R10:R16" si="8">G10+M10+Q10</f>
        <v>1111</v>
      </c>
      <c r="S10" s="294"/>
      <c r="T10" s="294"/>
      <c r="U10" s="295">
        <f t="shared" si="0"/>
        <v>0</v>
      </c>
      <c r="V10" s="291"/>
      <c r="W10" s="291"/>
      <c r="X10" s="291"/>
      <c r="Y10" s="292">
        <f t="shared" si="1"/>
        <v>0</v>
      </c>
      <c r="Z10" s="291"/>
      <c r="AA10" s="291"/>
      <c r="AB10" s="291"/>
      <c r="AC10" s="291"/>
      <c r="AD10" s="291"/>
      <c r="AE10" s="292">
        <f t="shared" si="2"/>
        <v>0</v>
      </c>
      <c r="AF10" s="291"/>
      <c r="AG10" s="291"/>
      <c r="AH10" s="291"/>
      <c r="AI10" s="181">
        <f t="shared" si="3"/>
        <v>0</v>
      </c>
      <c r="AJ10" s="182">
        <f t="shared" si="4"/>
        <v>0</v>
      </c>
      <c r="AK10" s="502">
        <f t="shared" ref="AK10:AK73" si="9">SUM(R10+AJ10)</f>
        <v>1111</v>
      </c>
    </row>
    <row r="11" spans="1:40" ht="18.75" thickBot="1" x14ac:dyDescent="0.25">
      <c r="A11" s="180">
        <f t="shared" ref="A11:A74" si="10">A10+1</f>
        <v>3</v>
      </c>
      <c r="B11" s="464" t="s">
        <v>227</v>
      </c>
      <c r="C11" s="291">
        <v>52</v>
      </c>
      <c r="D11" s="291">
        <v>48</v>
      </c>
      <c r="E11" s="291">
        <v>62</v>
      </c>
      <c r="F11" s="291">
        <v>59</v>
      </c>
      <c r="G11" s="292">
        <f t="shared" si="5"/>
        <v>221</v>
      </c>
      <c r="H11" s="291">
        <v>50</v>
      </c>
      <c r="I11" s="291">
        <v>47</v>
      </c>
      <c r="J11" s="291">
        <v>54</v>
      </c>
      <c r="K11" s="291">
        <v>40</v>
      </c>
      <c r="L11" s="291">
        <v>46</v>
      </c>
      <c r="M11" s="292">
        <f t="shared" si="6"/>
        <v>237</v>
      </c>
      <c r="N11" s="291">
        <v>17</v>
      </c>
      <c r="O11" s="291">
        <v>17</v>
      </c>
      <c r="P11" s="291"/>
      <c r="Q11" s="292">
        <f t="shared" si="7"/>
        <v>34</v>
      </c>
      <c r="R11" s="293">
        <f t="shared" si="8"/>
        <v>492</v>
      </c>
      <c r="S11" s="294"/>
      <c r="T11" s="294"/>
      <c r="U11" s="295">
        <f t="shared" si="0"/>
        <v>0</v>
      </c>
      <c r="V11" s="291"/>
      <c r="W11" s="291"/>
      <c r="X11" s="291"/>
      <c r="Y11" s="292">
        <f t="shared" si="1"/>
        <v>0</v>
      </c>
      <c r="Z11" s="291"/>
      <c r="AA11" s="291"/>
      <c r="AB11" s="291"/>
      <c r="AC11" s="291"/>
      <c r="AD11" s="291"/>
      <c r="AE11" s="292">
        <f t="shared" si="2"/>
        <v>0</v>
      </c>
      <c r="AF11" s="291"/>
      <c r="AG11" s="291"/>
      <c r="AH11" s="291"/>
      <c r="AI11" s="181">
        <f t="shared" si="3"/>
        <v>0</v>
      </c>
      <c r="AJ11" s="182">
        <f t="shared" si="4"/>
        <v>0</v>
      </c>
      <c r="AK11" s="502">
        <f t="shared" si="9"/>
        <v>492</v>
      </c>
    </row>
    <row r="12" spans="1:40" ht="25.5" x14ac:dyDescent="0.2">
      <c r="A12" s="180">
        <f t="shared" si="10"/>
        <v>4</v>
      </c>
      <c r="B12" s="465" t="s">
        <v>228</v>
      </c>
      <c r="C12" s="291">
        <v>44</v>
      </c>
      <c r="D12" s="291">
        <v>45</v>
      </c>
      <c r="E12" s="291">
        <v>44</v>
      </c>
      <c r="F12" s="291">
        <v>51</v>
      </c>
      <c r="G12" s="292">
        <f t="shared" si="5"/>
        <v>184</v>
      </c>
      <c r="H12" s="291">
        <v>60</v>
      </c>
      <c r="I12" s="291">
        <v>42</v>
      </c>
      <c r="J12" s="291">
        <v>46</v>
      </c>
      <c r="K12" s="291">
        <v>41</v>
      </c>
      <c r="L12" s="291">
        <v>25</v>
      </c>
      <c r="M12" s="292">
        <f t="shared" si="6"/>
        <v>214</v>
      </c>
      <c r="N12" s="291">
        <v>20</v>
      </c>
      <c r="O12" s="291">
        <v>26</v>
      </c>
      <c r="P12" s="291">
        <v>0</v>
      </c>
      <c r="Q12" s="292">
        <f t="shared" si="7"/>
        <v>46</v>
      </c>
      <c r="R12" s="293">
        <f t="shared" si="8"/>
        <v>444</v>
      </c>
      <c r="S12" s="294">
        <v>0</v>
      </c>
      <c r="T12" s="294">
        <v>0</v>
      </c>
      <c r="U12" s="295">
        <f t="shared" si="0"/>
        <v>0</v>
      </c>
      <c r="V12" s="291">
        <v>0</v>
      </c>
      <c r="W12" s="291">
        <v>0</v>
      </c>
      <c r="X12" s="291">
        <v>0</v>
      </c>
      <c r="Y12" s="292">
        <f t="shared" si="1"/>
        <v>0</v>
      </c>
      <c r="Z12" s="291">
        <v>0</v>
      </c>
      <c r="AA12" s="291">
        <v>0</v>
      </c>
      <c r="AB12" s="291">
        <v>0</v>
      </c>
      <c r="AC12" s="291">
        <v>0</v>
      </c>
      <c r="AD12" s="291">
        <v>0</v>
      </c>
      <c r="AE12" s="292">
        <f t="shared" si="2"/>
        <v>0</v>
      </c>
      <c r="AF12" s="291">
        <v>0</v>
      </c>
      <c r="AG12" s="291">
        <v>0</v>
      </c>
      <c r="AH12" s="291">
        <v>0</v>
      </c>
      <c r="AI12" s="181">
        <f t="shared" si="3"/>
        <v>0</v>
      </c>
      <c r="AJ12" s="182">
        <f t="shared" si="4"/>
        <v>0</v>
      </c>
      <c r="AK12" s="502">
        <f t="shared" si="9"/>
        <v>444</v>
      </c>
    </row>
    <row r="13" spans="1:40" ht="18" x14ac:dyDescent="0.2">
      <c r="A13" s="180">
        <f t="shared" si="10"/>
        <v>5</v>
      </c>
      <c r="B13" s="463" t="s">
        <v>318</v>
      </c>
      <c r="C13" s="291">
        <v>106</v>
      </c>
      <c r="D13" s="291">
        <v>104</v>
      </c>
      <c r="E13" s="291">
        <v>97</v>
      </c>
      <c r="F13" s="291">
        <v>110</v>
      </c>
      <c r="G13" s="292">
        <f t="shared" si="5"/>
        <v>417</v>
      </c>
      <c r="H13" s="291">
        <v>106</v>
      </c>
      <c r="I13" s="291">
        <v>98</v>
      </c>
      <c r="J13" s="291">
        <v>79</v>
      </c>
      <c r="K13" s="291">
        <v>69</v>
      </c>
      <c r="L13" s="291">
        <v>57</v>
      </c>
      <c r="M13" s="292">
        <f t="shared" si="6"/>
        <v>409</v>
      </c>
      <c r="N13" s="291">
        <v>20</v>
      </c>
      <c r="O13" s="291">
        <v>30</v>
      </c>
      <c r="P13" s="291">
        <v>0</v>
      </c>
      <c r="Q13" s="292">
        <f t="shared" si="7"/>
        <v>50</v>
      </c>
      <c r="R13" s="293">
        <f t="shared" si="8"/>
        <v>876</v>
      </c>
      <c r="S13" s="294"/>
      <c r="T13" s="294"/>
      <c r="U13" s="295">
        <f t="shared" si="0"/>
        <v>0</v>
      </c>
      <c r="V13" s="291"/>
      <c r="W13" s="291"/>
      <c r="X13" s="291"/>
      <c r="Y13" s="292">
        <f t="shared" si="1"/>
        <v>0</v>
      </c>
      <c r="Z13" s="291"/>
      <c r="AA13" s="291"/>
      <c r="AB13" s="291"/>
      <c r="AC13" s="291"/>
      <c r="AD13" s="291"/>
      <c r="AE13" s="292">
        <f t="shared" si="2"/>
        <v>0</v>
      </c>
      <c r="AF13" s="291"/>
      <c r="AG13" s="291"/>
      <c r="AH13" s="291"/>
      <c r="AI13" s="181">
        <f t="shared" si="3"/>
        <v>0</v>
      </c>
      <c r="AJ13" s="182">
        <f t="shared" si="4"/>
        <v>0</v>
      </c>
      <c r="AK13" s="502">
        <f t="shared" si="9"/>
        <v>876</v>
      </c>
    </row>
    <row r="14" spans="1:40" ht="18" x14ac:dyDescent="0.2">
      <c r="A14" s="180">
        <f t="shared" si="10"/>
        <v>6</v>
      </c>
      <c r="B14" s="466" t="s">
        <v>330</v>
      </c>
      <c r="C14" s="291">
        <v>104</v>
      </c>
      <c r="D14" s="291">
        <v>81</v>
      </c>
      <c r="E14" s="291">
        <v>77</v>
      </c>
      <c r="F14" s="291">
        <v>55</v>
      </c>
      <c r="G14" s="292">
        <f t="shared" si="5"/>
        <v>317</v>
      </c>
      <c r="H14" s="291">
        <v>69</v>
      </c>
      <c r="I14" s="291">
        <v>64</v>
      </c>
      <c r="J14" s="291">
        <v>61</v>
      </c>
      <c r="K14" s="291">
        <v>64</v>
      </c>
      <c r="L14" s="291">
        <v>65</v>
      </c>
      <c r="M14" s="292">
        <f t="shared" si="6"/>
        <v>323</v>
      </c>
      <c r="N14" s="291">
        <v>23</v>
      </c>
      <c r="O14" s="291">
        <v>7</v>
      </c>
      <c r="P14" s="291">
        <v>0</v>
      </c>
      <c r="Q14" s="292">
        <f t="shared" si="7"/>
        <v>30</v>
      </c>
      <c r="R14" s="293">
        <f t="shared" si="8"/>
        <v>670</v>
      </c>
      <c r="S14" s="294">
        <v>0</v>
      </c>
      <c r="T14" s="294">
        <v>0</v>
      </c>
      <c r="U14" s="295">
        <f t="shared" si="0"/>
        <v>0</v>
      </c>
      <c r="V14" s="291">
        <v>0</v>
      </c>
      <c r="W14" s="291">
        <v>0</v>
      </c>
      <c r="X14" s="291">
        <v>0</v>
      </c>
      <c r="Y14" s="292">
        <f t="shared" si="1"/>
        <v>0</v>
      </c>
      <c r="Z14" s="291"/>
      <c r="AA14" s="291">
        <v>9</v>
      </c>
      <c r="AB14" s="291"/>
      <c r="AC14" s="291"/>
      <c r="AD14" s="291"/>
      <c r="AE14" s="292">
        <f t="shared" si="2"/>
        <v>9</v>
      </c>
      <c r="AF14" s="291"/>
      <c r="AG14" s="291"/>
      <c r="AH14" s="291"/>
      <c r="AI14" s="181">
        <f t="shared" si="3"/>
        <v>0</v>
      </c>
      <c r="AJ14" s="182">
        <f t="shared" si="4"/>
        <v>9</v>
      </c>
      <c r="AK14" s="502">
        <f t="shared" si="9"/>
        <v>679</v>
      </c>
    </row>
    <row r="15" spans="1:40" ht="18" x14ac:dyDescent="0.2">
      <c r="A15" s="180">
        <f t="shared" si="10"/>
        <v>7</v>
      </c>
      <c r="B15" s="463" t="s">
        <v>320</v>
      </c>
      <c r="C15" s="291">
        <v>62</v>
      </c>
      <c r="D15" s="291">
        <v>66</v>
      </c>
      <c r="E15" s="291">
        <v>71</v>
      </c>
      <c r="F15" s="291">
        <v>61</v>
      </c>
      <c r="G15" s="292">
        <f t="shared" si="5"/>
        <v>260</v>
      </c>
      <c r="H15" s="291">
        <v>79</v>
      </c>
      <c r="I15" s="291">
        <v>57</v>
      </c>
      <c r="J15" s="291">
        <v>52</v>
      </c>
      <c r="K15" s="291">
        <v>48</v>
      </c>
      <c r="L15" s="291">
        <v>51</v>
      </c>
      <c r="M15" s="292">
        <f t="shared" si="6"/>
        <v>287</v>
      </c>
      <c r="N15" s="291">
        <v>22</v>
      </c>
      <c r="O15" s="291">
        <v>18</v>
      </c>
      <c r="P15" s="291"/>
      <c r="Q15" s="292">
        <f t="shared" si="7"/>
        <v>40</v>
      </c>
      <c r="R15" s="293">
        <f t="shared" si="8"/>
        <v>587</v>
      </c>
      <c r="S15" s="294">
        <v>13</v>
      </c>
      <c r="T15" s="294"/>
      <c r="U15" s="295">
        <f t="shared" si="0"/>
        <v>13</v>
      </c>
      <c r="V15" s="291"/>
      <c r="W15" s="291"/>
      <c r="X15" s="291"/>
      <c r="Y15" s="292">
        <f t="shared" si="1"/>
        <v>13</v>
      </c>
      <c r="Z15" s="291"/>
      <c r="AA15" s="291"/>
      <c r="AB15" s="291"/>
      <c r="AC15" s="291"/>
      <c r="AD15" s="291"/>
      <c r="AE15" s="292">
        <f t="shared" si="2"/>
        <v>0</v>
      </c>
      <c r="AF15" s="291"/>
      <c r="AG15" s="291"/>
      <c r="AH15" s="291"/>
      <c r="AI15" s="181">
        <f t="shared" si="3"/>
        <v>0</v>
      </c>
      <c r="AJ15" s="182">
        <f t="shared" si="4"/>
        <v>13</v>
      </c>
      <c r="AK15" s="502">
        <f t="shared" si="9"/>
        <v>600</v>
      </c>
    </row>
    <row r="16" spans="1:40" ht="18" x14ac:dyDescent="0.2">
      <c r="A16" s="180">
        <f t="shared" si="10"/>
        <v>8</v>
      </c>
      <c r="B16" s="463" t="s">
        <v>233</v>
      </c>
      <c r="C16" s="291">
        <v>44</v>
      </c>
      <c r="D16" s="291">
        <v>43</v>
      </c>
      <c r="E16" s="291">
        <v>58</v>
      </c>
      <c r="F16" s="291">
        <v>40</v>
      </c>
      <c r="G16" s="292">
        <f t="shared" si="5"/>
        <v>185</v>
      </c>
      <c r="H16" s="291">
        <v>44</v>
      </c>
      <c r="I16" s="291">
        <v>50</v>
      </c>
      <c r="J16" s="291">
        <v>61</v>
      </c>
      <c r="K16" s="291">
        <v>31</v>
      </c>
      <c r="L16" s="291">
        <v>36</v>
      </c>
      <c r="M16" s="292">
        <f t="shared" si="6"/>
        <v>222</v>
      </c>
      <c r="N16" s="291">
        <v>11</v>
      </c>
      <c r="O16" s="291">
        <v>18</v>
      </c>
      <c r="P16" s="291"/>
      <c r="Q16" s="292">
        <f t="shared" si="7"/>
        <v>29</v>
      </c>
      <c r="R16" s="293">
        <f t="shared" si="8"/>
        <v>436</v>
      </c>
      <c r="S16" s="294"/>
      <c r="T16" s="294"/>
      <c r="U16" s="295">
        <f t="shared" si="0"/>
        <v>0</v>
      </c>
      <c r="V16" s="291"/>
      <c r="W16" s="291"/>
      <c r="X16" s="291"/>
      <c r="Y16" s="292">
        <f t="shared" si="1"/>
        <v>0</v>
      </c>
      <c r="Z16" s="291"/>
      <c r="AA16" s="291"/>
      <c r="AB16" s="291"/>
      <c r="AC16" s="291"/>
      <c r="AD16" s="291"/>
      <c r="AE16" s="292">
        <f t="shared" si="2"/>
        <v>0</v>
      </c>
      <c r="AF16" s="291"/>
      <c r="AG16" s="291"/>
      <c r="AH16" s="291"/>
      <c r="AI16" s="181">
        <f t="shared" si="3"/>
        <v>0</v>
      </c>
      <c r="AJ16" s="182">
        <f t="shared" si="4"/>
        <v>0</v>
      </c>
      <c r="AK16" s="502">
        <f t="shared" si="9"/>
        <v>436</v>
      </c>
    </row>
    <row r="17" spans="1:37" ht="18" x14ac:dyDescent="0.2">
      <c r="A17" s="180">
        <f t="shared" si="10"/>
        <v>9</v>
      </c>
      <c r="B17" s="463" t="s">
        <v>333</v>
      </c>
      <c r="C17" s="291">
        <v>128</v>
      </c>
      <c r="D17" s="291">
        <v>114</v>
      </c>
      <c r="E17" s="291">
        <v>118</v>
      </c>
      <c r="F17" s="291">
        <v>97</v>
      </c>
      <c r="G17" s="292">
        <f t="shared" si="5"/>
        <v>457</v>
      </c>
      <c r="H17" s="291">
        <v>96</v>
      </c>
      <c r="I17" s="291">
        <v>87</v>
      </c>
      <c r="J17" s="291">
        <v>86</v>
      </c>
      <c r="K17" s="291">
        <v>85</v>
      </c>
      <c r="L17" s="291">
        <v>79</v>
      </c>
      <c r="M17" s="292">
        <f t="shared" si="6"/>
        <v>433</v>
      </c>
      <c r="N17" s="291">
        <v>36</v>
      </c>
      <c r="O17" s="291">
        <v>24</v>
      </c>
      <c r="P17" s="291"/>
      <c r="Q17" s="292">
        <f>SUM(N17:P17)</f>
        <v>60</v>
      </c>
      <c r="R17" s="293">
        <f>G17+M17+Q17</f>
        <v>950</v>
      </c>
      <c r="S17" s="294"/>
      <c r="T17" s="294"/>
      <c r="U17" s="295">
        <f t="shared" si="0"/>
        <v>0</v>
      </c>
      <c r="V17" s="291"/>
      <c r="W17" s="291"/>
      <c r="X17" s="291"/>
      <c r="Y17" s="292">
        <f t="shared" si="1"/>
        <v>0</v>
      </c>
      <c r="Z17" s="291"/>
      <c r="AA17" s="291"/>
      <c r="AB17" s="291"/>
      <c r="AC17" s="291"/>
      <c r="AD17" s="291"/>
      <c r="AE17" s="292">
        <f t="shared" si="2"/>
        <v>0</v>
      </c>
      <c r="AF17" s="291"/>
      <c r="AG17" s="291"/>
      <c r="AH17" s="291"/>
      <c r="AI17" s="181">
        <f t="shared" si="3"/>
        <v>0</v>
      </c>
      <c r="AJ17" s="182">
        <f t="shared" si="4"/>
        <v>0</v>
      </c>
      <c r="AK17" s="502">
        <f t="shared" si="9"/>
        <v>950</v>
      </c>
    </row>
    <row r="18" spans="1:37" ht="18" x14ac:dyDescent="0.2">
      <c r="A18" s="180">
        <f t="shared" si="10"/>
        <v>10</v>
      </c>
      <c r="B18" s="489" t="s">
        <v>430</v>
      </c>
      <c r="C18" s="490">
        <v>48</v>
      </c>
      <c r="D18" s="490">
        <v>57</v>
      </c>
      <c r="E18" s="490">
        <v>54</v>
      </c>
      <c r="F18" s="490">
        <v>55</v>
      </c>
      <c r="G18" s="292">
        <f t="shared" si="5"/>
        <v>214</v>
      </c>
      <c r="H18" s="490">
        <v>49</v>
      </c>
      <c r="I18" s="490">
        <v>41</v>
      </c>
      <c r="J18" s="490">
        <v>29</v>
      </c>
      <c r="K18" s="490">
        <v>29</v>
      </c>
      <c r="L18" s="490">
        <v>34</v>
      </c>
      <c r="M18" s="292">
        <f t="shared" si="6"/>
        <v>182</v>
      </c>
      <c r="N18" s="490">
        <v>10</v>
      </c>
      <c r="O18" s="490">
        <v>9</v>
      </c>
      <c r="P18" s="490"/>
      <c r="Q18" s="491">
        <f>SUM(N18:P18)</f>
        <v>19</v>
      </c>
      <c r="R18" s="492">
        <f>G18+M18+Q18</f>
        <v>415</v>
      </c>
      <c r="S18" s="493">
        <v>0</v>
      </c>
      <c r="T18" s="493">
        <v>3</v>
      </c>
      <c r="U18" s="494">
        <f>SUM(S18:T18)</f>
        <v>3</v>
      </c>
      <c r="V18" s="490"/>
      <c r="W18" s="490"/>
      <c r="X18" s="490"/>
      <c r="Y18" s="491">
        <f>SUM(U18:X18)</f>
        <v>3</v>
      </c>
      <c r="Z18" s="490"/>
      <c r="AA18" s="490"/>
      <c r="AB18" s="490"/>
      <c r="AC18" s="490"/>
      <c r="AD18" s="490"/>
      <c r="AE18" s="491">
        <f>SUM(Z18:AD18)</f>
        <v>0</v>
      </c>
      <c r="AF18" s="490"/>
      <c r="AG18" s="490"/>
      <c r="AH18" s="490"/>
      <c r="AI18" s="491">
        <f>SUM(AF18:AH18)</f>
        <v>0</v>
      </c>
      <c r="AJ18" s="492">
        <f>Y18+AE18+AI18</f>
        <v>3</v>
      </c>
      <c r="AK18" s="502">
        <f t="shared" si="9"/>
        <v>418</v>
      </c>
    </row>
    <row r="19" spans="1:37" ht="18" x14ac:dyDescent="0.2">
      <c r="A19" s="180">
        <f t="shared" si="10"/>
        <v>11</v>
      </c>
      <c r="B19" s="463" t="s">
        <v>246</v>
      </c>
      <c r="C19" s="291">
        <v>99</v>
      </c>
      <c r="D19" s="291">
        <v>94</v>
      </c>
      <c r="E19" s="291">
        <v>106</v>
      </c>
      <c r="F19" s="291">
        <v>93</v>
      </c>
      <c r="G19" s="292">
        <f t="shared" si="5"/>
        <v>392</v>
      </c>
      <c r="H19" s="291">
        <v>70</v>
      </c>
      <c r="I19" s="291">
        <v>78</v>
      </c>
      <c r="J19" s="291">
        <v>83</v>
      </c>
      <c r="K19" s="291">
        <v>67</v>
      </c>
      <c r="L19" s="291">
        <v>62</v>
      </c>
      <c r="M19" s="292">
        <f t="shared" si="6"/>
        <v>360</v>
      </c>
      <c r="N19" s="291">
        <v>48</v>
      </c>
      <c r="O19" s="291">
        <v>50</v>
      </c>
      <c r="P19" s="291"/>
      <c r="Q19" s="292">
        <f t="shared" ref="Q19:Q32" si="11">SUM(N19:P19)</f>
        <v>98</v>
      </c>
      <c r="R19" s="293">
        <f t="shared" ref="R19:R32" si="12">G19+M19+Q19</f>
        <v>850</v>
      </c>
      <c r="S19" s="294"/>
      <c r="T19" s="294"/>
      <c r="U19" s="295">
        <f t="shared" si="0"/>
        <v>0</v>
      </c>
      <c r="V19" s="291"/>
      <c r="W19" s="291"/>
      <c r="X19" s="291"/>
      <c r="Y19" s="292">
        <f t="shared" si="1"/>
        <v>0</v>
      </c>
      <c r="Z19" s="291"/>
      <c r="AA19" s="291"/>
      <c r="AB19" s="291"/>
      <c r="AC19" s="291"/>
      <c r="AD19" s="291"/>
      <c r="AE19" s="292">
        <f t="shared" si="2"/>
        <v>0</v>
      </c>
      <c r="AF19" s="291"/>
      <c r="AG19" s="291"/>
      <c r="AH19" s="291"/>
      <c r="AI19" s="181">
        <f t="shared" si="3"/>
        <v>0</v>
      </c>
      <c r="AJ19" s="182">
        <f t="shared" si="4"/>
        <v>0</v>
      </c>
      <c r="AK19" s="502">
        <f t="shared" si="9"/>
        <v>850</v>
      </c>
    </row>
    <row r="20" spans="1:37" ht="18" x14ac:dyDescent="0.2">
      <c r="A20" s="180">
        <f t="shared" si="10"/>
        <v>12</v>
      </c>
      <c r="B20" s="467" t="s">
        <v>247</v>
      </c>
      <c r="C20" s="291">
        <v>90</v>
      </c>
      <c r="D20" s="291">
        <v>84</v>
      </c>
      <c r="E20" s="291">
        <v>78</v>
      </c>
      <c r="F20" s="291">
        <v>75</v>
      </c>
      <c r="G20" s="292">
        <f t="shared" si="5"/>
        <v>327</v>
      </c>
      <c r="H20" s="291">
        <v>77</v>
      </c>
      <c r="I20" s="291">
        <v>74</v>
      </c>
      <c r="J20" s="291">
        <v>84</v>
      </c>
      <c r="K20" s="291">
        <v>72</v>
      </c>
      <c r="L20" s="291">
        <v>73</v>
      </c>
      <c r="M20" s="292">
        <f t="shared" si="6"/>
        <v>380</v>
      </c>
      <c r="N20" s="291">
        <v>39</v>
      </c>
      <c r="O20" s="291">
        <v>47</v>
      </c>
      <c r="P20" s="291"/>
      <c r="Q20" s="292">
        <f t="shared" si="11"/>
        <v>86</v>
      </c>
      <c r="R20" s="293">
        <f t="shared" si="12"/>
        <v>793</v>
      </c>
      <c r="S20" s="294"/>
      <c r="T20" s="294"/>
      <c r="U20" s="295">
        <f t="shared" si="0"/>
        <v>0</v>
      </c>
      <c r="V20" s="291"/>
      <c r="W20" s="291"/>
      <c r="X20" s="291"/>
      <c r="Y20" s="292">
        <f t="shared" si="1"/>
        <v>0</v>
      </c>
      <c r="Z20" s="291"/>
      <c r="AA20" s="291"/>
      <c r="AB20" s="291"/>
      <c r="AC20" s="291"/>
      <c r="AD20" s="291"/>
      <c r="AE20" s="292">
        <f t="shared" si="2"/>
        <v>0</v>
      </c>
      <c r="AF20" s="291"/>
      <c r="AG20" s="291"/>
      <c r="AH20" s="291"/>
      <c r="AI20" s="181">
        <f t="shared" si="3"/>
        <v>0</v>
      </c>
      <c r="AJ20" s="182">
        <f t="shared" si="4"/>
        <v>0</v>
      </c>
      <c r="AK20" s="502">
        <f t="shared" si="9"/>
        <v>793</v>
      </c>
    </row>
    <row r="21" spans="1:37" ht="18" x14ac:dyDescent="0.2">
      <c r="A21" s="180">
        <f t="shared" si="10"/>
        <v>13</v>
      </c>
      <c r="B21" s="463" t="s">
        <v>337</v>
      </c>
      <c r="C21" s="291">
        <v>88</v>
      </c>
      <c r="D21" s="291">
        <v>91</v>
      </c>
      <c r="E21" s="291">
        <v>117</v>
      </c>
      <c r="F21" s="291">
        <v>82</v>
      </c>
      <c r="G21" s="292">
        <f t="shared" si="5"/>
        <v>378</v>
      </c>
      <c r="H21" s="291">
        <v>86</v>
      </c>
      <c r="I21" s="291">
        <v>95</v>
      </c>
      <c r="J21" s="291">
        <v>90</v>
      </c>
      <c r="K21" s="291">
        <v>85</v>
      </c>
      <c r="L21" s="291">
        <v>85</v>
      </c>
      <c r="M21" s="292">
        <f t="shared" si="6"/>
        <v>441</v>
      </c>
      <c r="N21" s="291">
        <v>55</v>
      </c>
      <c r="O21" s="291">
        <v>29</v>
      </c>
      <c r="P21" s="291">
        <v>0</v>
      </c>
      <c r="Q21" s="292">
        <f t="shared" si="11"/>
        <v>84</v>
      </c>
      <c r="R21" s="293">
        <f t="shared" si="12"/>
        <v>903</v>
      </c>
      <c r="S21" s="294"/>
      <c r="T21" s="294"/>
      <c r="U21" s="295">
        <f t="shared" si="0"/>
        <v>0</v>
      </c>
      <c r="V21" s="291"/>
      <c r="W21" s="291"/>
      <c r="X21" s="291"/>
      <c r="Y21" s="292">
        <f t="shared" si="1"/>
        <v>0</v>
      </c>
      <c r="Z21" s="291"/>
      <c r="AA21" s="291"/>
      <c r="AB21" s="291"/>
      <c r="AC21" s="291"/>
      <c r="AD21" s="291"/>
      <c r="AE21" s="292">
        <f t="shared" si="2"/>
        <v>0</v>
      </c>
      <c r="AF21" s="291"/>
      <c r="AG21" s="291"/>
      <c r="AH21" s="291"/>
      <c r="AI21" s="181">
        <f t="shared" si="3"/>
        <v>0</v>
      </c>
      <c r="AJ21" s="182">
        <f t="shared" si="4"/>
        <v>0</v>
      </c>
      <c r="AK21" s="502">
        <f t="shared" si="9"/>
        <v>903</v>
      </c>
    </row>
    <row r="22" spans="1:37" ht="18" x14ac:dyDescent="0.2">
      <c r="A22" s="180">
        <f t="shared" si="10"/>
        <v>14</v>
      </c>
      <c r="B22" s="468" t="s">
        <v>339</v>
      </c>
      <c r="C22" s="436">
        <v>154</v>
      </c>
      <c r="D22" s="436">
        <v>132</v>
      </c>
      <c r="E22" s="436">
        <v>141</v>
      </c>
      <c r="F22" s="436">
        <v>102</v>
      </c>
      <c r="G22" s="292">
        <f t="shared" si="5"/>
        <v>529</v>
      </c>
      <c r="H22" s="436">
        <v>126</v>
      </c>
      <c r="I22" s="436">
        <v>122</v>
      </c>
      <c r="J22" s="436">
        <v>125</v>
      </c>
      <c r="K22" s="436">
        <v>93</v>
      </c>
      <c r="L22" s="436">
        <v>95</v>
      </c>
      <c r="M22" s="292">
        <f t="shared" si="6"/>
        <v>561</v>
      </c>
      <c r="N22" s="436">
        <v>38</v>
      </c>
      <c r="O22" s="436">
        <v>41</v>
      </c>
      <c r="P22" s="436"/>
      <c r="Q22" s="437">
        <f t="shared" si="11"/>
        <v>79</v>
      </c>
      <c r="R22" s="438">
        <f t="shared" si="12"/>
        <v>1169</v>
      </c>
      <c r="S22" s="435"/>
      <c r="T22" s="294"/>
      <c r="U22" s="295">
        <f t="shared" si="0"/>
        <v>0</v>
      </c>
      <c r="V22" s="291"/>
      <c r="W22" s="291"/>
      <c r="X22" s="291"/>
      <c r="Y22" s="292">
        <f t="shared" si="1"/>
        <v>0</v>
      </c>
      <c r="Z22" s="291"/>
      <c r="AA22" s="291"/>
      <c r="AB22" s="291"/>
      <c r="AC22" s="291"/>
      <c r="AD22" s="291"/>
      <c r="AE22" s="292">
        <f t="shared" si="2"/>
        <v>0</v>
      </c>
      <c r="AF22" s="291"/>
      <c r="AG22" s="291"/>
      <c r="AH22" s="291"/>
      <c r="AI22" s="181">
        <f t="shared" si="3"/>
        <v>0</v>
      </c>
      <c r="AJ22" s="182">
        <f t="shared" si="4"/>
        <v>0</v>
      </c>
      <c r="AK22" s="502">
        <f t="shared" si="9"/>
        <v>1169</v>
      </c>
    </row>
    <row r="23" spans="1:37" ht="18" x14ac:dyDescent="0.2">
      <c r="A23" s="180">
        <f t="shared" si="10"/>
        <v>15</v>
      </c>
      <c r="B23" s="463" t="s">
        <v>341</v>
      </c>
      <c r="C23" s="291">
        <v>68</v>
      </c>
      <c r="D23" s="291">
        <v>64</v>
      </c>
      <c r="E23" s="291">
        <v>74</v>
      </c>
      <c r="F23" s="291">
        <v>74</v>
      </c>
      <c r="G23" s="292">
        <f t="shared" si="5"/>
        <v>280</v>
      </c>
      <c r="H23" s="291">
        <v>59</v>
      </c>
      <c r="I23" s="291">
        <v>80</v>
      </c>
      <c r="J23" s="291">
        <v>73</v>
      </c>
      <c r="K23" s="291">
        <v>85</v>
      </c>
      <c r="L23" s="291">
        <v>67</v>
      </c>
      <c r="M23" s="292">
        <f t="shared" si="6"/>
        <v>364</v>
      </c>
      <c r="N23" s="291">
        <v>28</v>
      </c>
      <c r="O23" s="291">
        <v>24</v>
      </c>
      <c r="P23" s="291">
        <v>0</v>
      </c>
      <c r="Q23" s="292">
        <f t="shared" si="11"/>
        <v>52</v>
      </c>
      <c r="R23" s="293">
        <f t="shared" si="12"/>
        <v>696</v>
      </c>
      <c r="S23" s="294"/>
      <c r="T23" s="294"/>
      <c r="U23" s="295">
        <f t="shared" si="0"/>
        <v>0</v>
      </c>
      <c r="V23" s="291"/>
      <c r="W23" s="291"/>
      <c r="X23" s="291"/>
      <c r="Y23" s="292">
        <f t="shared" si="1"/>
        <v>0</v>
      </c>
      <c r="Z23" s="291"/>
      <c r="AA23" s="291"/>
      <c r="AB23" s="291"/>
      <c r="AC23" s="291"/>
      <c r="AD23" s="291"/>
      <c r="AE23" s="292">
        <f t="shared" si="2"/>
        <v>0</v>
      </c>
      <c r="AF23" s="291"/>
      <c r="AG23" s="291"/>
      <c r="AH23" s="291"/>
      <c r="AI23" s="181">
        <f t="shared" si="3"/>
        <v>0</v>
      </c>
      <c r="AJ23" s="182">
        <f t="shared" si="4"/>
        <v>0</v>
      </c>
      <c r="AK23" s="502">
        <f t="shared" si="9"/>
        <v>696</v>
      </c>
    </row>
    <row r="24" spans="1:37" ht="18" x14ac:dyDescent="0.2">
      <c r="A24" s="180">
        <f t="shared" si="10"/>
        <v>16</v>
      </c>
      <c r="B24" s="463" t="s">
        <v>342</v>
      </c>
      <c r="C24" s="291">
        <v>75</v>
      </c>
      <c r="D24" s="291">
        <v>85</v>
      </c>
      <c r="E24" s="291">
        <v>88</v>
      </c>
      <c r="F24" s="291">
        <v>83</v>
      </c>
      <c r="G24" s="292">
        <f t="shared" si="5"/>
        <v>331</v>
      </c>
      <c r="H24" s="291">
        <v>89</v>
      </c>
      <c r="I24" s="291">
        <v>66</v>
      </c>
      <c r="J24" s="291">
        <v>66</v>
      </c>
      <c r="K24" s="291">
        <v>69</v>
      </c>
      <c r="L24" s="291">
        <v>72</v>
      </c>
      <c r="M24" s="292">
        <f t="shared" si="6"/>
        <v>362</v>
      </c>
      <c r="N24" s="291">
        <v>56</v>
      </c>
      <c r="O24" s="291">
        <v>30</v>
      </c>
      <c r="P24" s="291">
        <v>0</v>
      </c>
      <c r="Q24" s="292">
        <f t="shared" si="11"/>
        <v>86</v>
      </c>
      <c r="R24" s="293">
        <f t="shared" si="12"/>
        <v>779</v>
      </c>
      <c r="S24" s="294">
        <v>0</v>
      </c>
      <c r="T24" s="294">
        <v>0</v>
      </c>
      <c r="U24" s="295">
        <f t="shared" si="0"/>
        <v>0</v>
      </c>
      <c r="V24" s="291">
        <v>0</v>
      </c>
      <c r="W24" s="291">
        <v>0</v>
      </c>
      <c r="X24" s="291">
        <v>0</v>
      </c>
      <c r="Y24" s="292">
        <f t="shared" si="1"/>
        <v>0</v>
      </c>
      <c r="Z24" s="291">
        <v>0</v>
      </c>
      <c r="AA24" s="291">
        <v>0</v>
      </c>
      <c r="AB24" s="291">
        <v>0</v>
      </c>
      <c r="AC24" s="291">
        <v>0</v>
      </c>
      <c r="AD24" s="291">
        <v>0</v>
      </c>
      <c r="AE24" s="292">
        <f t="shared" si="2"/>
        <v>0</v>
      </c>
      <c r="AF24" s="291">
        <v>0</v>
      </c>
      <c r="AG24" s="291">
        <v>0</v>
      </c>
      <c r="AH24" s="291">
        <v>0</v>
      </c>
      <c r="AI24" s="181">
        <f t="shared" si="3"/>
        <v>0</v>
      </c>
      <c r="AJ24" s="182">
        <f t="shared" si="4"/>
        <v>0</v>
      </c>
      <c r="AK24" s="502">
        <f t="shared" si="9"/>
        <v>779</v>
      </c>
    </row>
    <row r="25" spans="1:37" ht="25.5" x14ac:dyDescent="0.2">
      <c r="A25" s="180">
        <f t="shared" si="10"/>
        <v>17</v>
      </c>
      <c r="B25" s="462" t="s">
        <v>343</v>
      </c>
      <c r="C25" s="291">
        <v>82</v>
      </c>
      <c r="D25" s="291">
        <v>72</v>
      </c>
      <c r="E25" s="291">
        <v>78</v>
      </c>
      <c r="F25" s="291">
        <v>64</v>
      </c>
      <c r="G25" s="292">
        <f t="shared" si="5"/>
        <v>296</v>
      </c>
      <c r="H25" s="291">
        <v>62</v>
      </c>
      <c r="I25" s="291">
        <v>76</v>
      </c>
      <c r="J25" s="291">
        <v>65</v>
      </c>
      <c r="K25" s="291">
        <v>68</v>
      </c>
      <c r="L25" s="291">
        <v>68</v>
      </c>
      <c r="M25" s="292">
        <f t="shared" si="6"/>
        <v>339</v>
      </c>
      <c r="N25" s="291">
        <v>25</v>
      </c>
      <c r="O25" s="291">
        <v>20</v>
      </c>
      <c r="P25" s="291">
        <v>0</v>
      </c>
      <c r="Q25" s="292">
        <f t="shared" si="11"/>
        <v>45</v>
      </c>
      <c r="R25" s="293">
        <f t="shared" si="12"/>
        <v>680</v>
      </c>
      <c r="S25" s="294"/>
      <c r="T25" s="294"/>
      <c r="U25" s="295">
        <f t="shared" si="0"/>
        <v>0</v>
      </c>
      <c r="V25" s="291"/>
      <c r="W25" s="291"/>
      <c r="X25" s="291"/>
      <c r="Y25" s="292">
        <f t="shared" si="1"/>
        <v>0</v>
      </c>
      <c r="Z25" s="291"/>
      <c r="AA25" s="291"/>
      <c r="AB25" s="291"/>
      <c r="AC25" s="291"/>
      <c r="AD25" s="291"/>
      <c r="AE25" s="292">
        <f t="shared" si="2"/>
        <v>0</v>
      </c>
      <c r="AF25" s="291"/>
      <c r="AG25" s="291"/>
      <c r="AH25" s="291"/>
      <c r="AI25" s="181">
        <f t="shared" si="3"/>
        <v>0</v>
      </c>
      <c r="AJ25" s="182">
        <f t="shared" si="4"/>
        <v>0</v>
      </c>
      <c r="AK25" s="502">
        <f t="shared" si="9"/>
        <v>680</v>
      </c>
    </row>
    <row r="26" spans="1:37" ht="18" x14ac:dyDescent="0.2">
      <c r="A26" s="180">
        <f t="shared" si="10"/>
        <v>18</v>
      </c>
      <c r="B26" s="463" t="s">
        <v>345</v>
      </c>
      <c r="C26" s="291">
        <v>39</v>
      </c>
      <c r="D26" s="291">
        <v>36</v>
      </c>
      <c r="E26" s="291">
        <v>45</v>
      </c>
      <c r="F26" s="291">
        <v>52</v>
      </c>
      <c r="G26" s="292">
        <f t="shared" si="5"/>
        <v>172</v>
      </c>
      <c r="H26" s="291">
        <v>46</v>
      </c>
      <c r="I26" s="291">
        <v>46</v>
      </c>
      <c r="J26" s="291">
        <v>56</v>
      </c>
      <c r="K26" s="291">
        <v>40</v>
      </c>
      <c r="L26" s="291">
        <v>40</v>
      </c>
      <c r="M26" s="292">
        <f t="shared" si="6"/>
        <v>228</v>
      </c>
      <c r="N26" s="291">
        <v>5</v>
      </c>
      <c r="O26" s="291">
        <v>14</v>
      </c>
      <c r="P26" s="291"/>
      <c r="Q26" s="292">
        <f t="shared" si="11"/>
        <v>19</v>
      </c>
      <c r="R26" s="293">
        <f t="shared" si="12"/>
        <v>419</v>
      </c>
      <c r="S26" s="294"/>
      <c r="T26" s="294"/>
      <c r="U26" s="295">
        <f t="shared" si="0"/>
        <v>0</v>
      </c>
      <c r="V26" s="291"/>
      <c r="W26" s="291"/>
      <c r="X26" s="291"/>
      <c r="Y26" s="292">
        <f t="shared" si="1"/>
        <v>0</v>
      </c>
      <c r="Z26" s="291"/>
      <c r="AA26" s="291"/>
      <c r="AB26" s="291"/>
      <c r="AC26" s="291"/>
      <c r="AD26" s="291"/>
      <c r="AE26" s="292">
        <f t="shared" si="2"/>
        <v>0</v>
      </c>
      <c r="AF26" s="291"/>
      <c r="AG26" s="291"/>
      <c r="AH26" s="291"/>
      <c r="AI26" s="181">
        <f t="shared" si="3"/>
        <v>0</v>
      </c>
      <c r="AJ26" s="182">
        <f t="shared" si="4"/>
        <v>0</v>
      </c>
      <c r="AK26" s="502">
        <f t="shared" si="9"/>
        <v>419</v>
      </c>
    </row>
    <row r="27" spans="1:37" ht="18" x14ac:dyDescent="0.2">
      <c r="A27" s="180">
        <f t="shared" si="10"/>
        <v>19</v>
      </c>
      <c r="B27" s="463" t="s">
        <v>347</v>
      </c>
      <c r="C27" s="291">
        <v>94</v>
      </c>
      <c r="D27" s="291">
        <v>84</v>
      </c>
      <c r="E27" s="291">
        <v>76</v>
      </c>
      <c r="F27" s="291">
        <v>74</v>
      </c>
      <c r="G27" s="292">
        <f t="shared" si="5"/>
        <v>328</v>
      </c>
      <c r="H27" s="291">
        <v>74</v>
      </c>
      <c r="I27" s="291">
        <v>69</v>
      </c>
      <c r="J27" s="291">
        <v>62</v>
      </c>
      <c r="K27" s="291">
        <v>62</v>
      </c>
      <c r="L27" s="291">
        <v>75</v>
      </c>
      <c r="M27" s="292">
        <f t="shared" si="6"/>
        <v>342</v>
      </c>
      <c r="N27" s="291">
        <v>27</v>
      </c>
      <c r="O27" s="291">
        <v>45</v>
      </c>
      <c r="P27" s="291">
        <v>0</v>
      </c>
      <c r="Q27" s="292">
        <f t="shared" si="11"/>
        <v>72</v>
      </c>
      <c r="R27" s="293">
        <f t="shared" si="12"/>
        <v>742</v>
      </c>
      <c r="S27" s="294"/>
      <c r="T27" s="294"/>
      <c r="U27" s="295">
        <f t="shared" si="0"/>
        <v>0</v>
      </c>
      <c r="V27" s="291"/>
      <c r="W27" s="291"/>
      <c r="X27" s="291"/>
      <c r="Y27" s="292">
        <f t="shared" si="1"/>
        <v>0</v>
      </c>
      <c r="Z27" s="291"/>
      <c r="AA27" s="291"/>
      <c r="AB27" s="291"/>
      <c r="AC27" s="291"/>
      <c r="AD27" s="291"/>
      <c r="AE27" s="292">
        <f t="shared" si="2"/>
        <v>0</v>
      </c>
      <c r="AF27" s="291"/>
      <c r="AG27" s="291"/>
      <c r="AH27" s="291"/>
      <c r="AI27" s="181">
        <f t="shared" si="3"/>
        <v>0</v>
      </c>
      <c r="AJ27" s="182">
        <f t="shared" si="4"/>
        <v>0</v>
      </c>
      <c r="AK27" s="502">
        <f t="shared" si="9"/>
        <v>742</v>
      </c>
    </row>
    <row r="28" spans="1:37" ht="18" x14ac:dyDescent="0.2">
      <c r="A28" s="180">
        <f t="shared" si="10"/>
        <v>20</v>
      </c>
      <c r="B28" s="463" t="s">
        <v>348</v>
      </c>
      <c r="C28" s="291">
        <v>72</v>
      </c>
      <c r="D28" s="291">
        <v>60</v>
      </c>
      <c r="E28" s="291">
        <v>34</v>
      </c>
      <c r="F28" s="291">
        <v>47</v>
      </c>
      <c r="G28" s="292">
        <f t="shared" si="5"/>
        <v>213</v>
      </c>
      <c r="H28" s="291">
        <v>62</v>
      </c>
      <c r="I28" s="291">
        <v>39</v>
      </c>
      <c r="J28" s="291">
        <v>49</v>
      </c>
      <c r="K28" s="291">
        <v>34</v>
      </c>
      <c r="L28" s="291">
        <v>32</v>
      </c>
      <c r="M28" s="292">
        <f t="shared" si="6"/>
        <v>216</v>
      </c>
      <c r="N28" s="291">
        <v>11</v>
      </c>
      <c r="O28" s="291">
        <v>8</v>
      </c>
      <c r="P28" s="291"/>
      <c r="Q28" s="292">
        <f t="shared" si="11"/>
        <v>19</v>
      </c>
      <c r="R28" s="293">
        <f t="shared" si="12"/>
        <v>448</v>
      </c>
      <c r="S28" s="294"/>
      <c r="T28" s="294"/>
      <c r="U28" s="295">
        <f t="shared" si="0"/>
        <v>0</v>
      </c>
      <c r="V28" s="291"/>
      <c r="W28" s="291"/>
      <c r="X28" s="291"/>
      <c r="Y28" s="292">
        <f t="shared" si="1"/>
        <v>0</v>
      </c>
      <c r="Z28" s="291"/>
      <c r="AA28" s="291"/>
      <c r="AB28" s="291"/>
      <c r="AC28" s="291"/>
      <c r="AD28" s="291"/>
      <c r="AE28" s="292">
        <f t="shared" si="2"/>
        <v>0</v>
      </c>
      <c r="AF28" s="291"/>
      <c r="AG28" s="291"/>
      <c r="AH28" s="291"/>
      <c r="AI28" s="181">
        <f t="shared" si="3"/>
        <v>0</v>
      </c>
      <c r="AJ28" s="182">
        <f t="shared" si="4"/>
        <v>0</v>
      </c>
      <c r="AK28" s="502">
        <f t="shared" si="9"/>
        <v>448</v>
      </c>
    </row>
    <row r="29" spans="1:37" ht="25.5" x14ac:dyDescent="0.2">
      <c r="A29" s="180">
        <f t="shared" si="10"/>
        <v>21</v>
      </c>
      <c r="B29" s="466" t="s">
        <v>350</v>
      </c>
      <c r="C29" s="291">
        <v>121</v>
      </c>
      <c r="D29" s="291">
        <v>136</v>
      </c>
      <c r="E29" s="291">
        <v>129</v>
      </c>
      <c r="F29" s="291">
        <v>110</v>
      </c>
      <c r="G29" s="292">
        <f t="shared" si="5"/>
        <v>496</v>
      </c>
      <c r="H29" s="291">
        <v>101</v>
      </c>
      <c r="I29" s="291">
        <v>115</v>
      </c>
      <c r="J29" s="291">
        <v>116</v>
      </c>
      <c r="K29" s="291">
        <v>82</v>
      </c>
      <c r="L29" s="291">
        <v>86</v>
      </c>
      <c r="M29" s="292">
        <f t="shared" si="6"/>
        <v>500</v>
      </c>
      <c r="N29" s="291">
        <v>32</v>
      </c>
      <c r="O29" s="291">
        <v>37</v>
      </c>
      <c r="P29" s="291"/>
      <c r="Q29" s="292">
        <f t="shared" si="11"/>
        <v>69</v>
      </c>
      <c r="R29" s="293">
        <f t="shared" si="12"/>
        <v>1065</v>
      </c>
      <c r="S29" s="294"/>
      <c r="T29" s="294"/>
      <c r="U29" s="295">
        <f>SUM(S29:T29)</f>
        <v>0</v>
      </c>
      <c r="W29" s="291"/>
      <c r="X29" s="291"/>
      <c r="Y29" s="292">
        <f t="shared" si="1"/>
        <v>0</v>
      </c>
      <c r="Z29" s="291"/>
      <c r="AA29" s="291"/>
      <c r="AB29" s="291"/>
      <c r="AC29" s="291"/>
      <c r="AD29" s="291"/>
      <c r="AE29" s="292">
        <f t="shared" si="2"/>
        <v>0</v>
      </c>
      <c r="AF29" s="291"/>
      <c r="AG29" s="291"/>
      <c r="AH29" s="291"/>
      <c r="AI29" s="181">
        <f t="shared" si="3"/>
        <v>0</v>
      </c>
      <c r="AJ29" s="182">
        <f t="shared" si="4"/>
        <v>0</v>
      </c>
      <c r="AK29" s="502">
        <f t="shared" si="9"/>
        <v>1065</v>
      </c>
    </row>
    <row r="30" spans="1:37" ht="18" x14ac:dyDescent="0.2">
      <c r="A30" s="180">
        <f t="shared" si="10"/>
        <v>22</v>
      </c>
      <c r="B30" s="463" t="s">
        <v>351</v>
      </c>
      <c r="C30" s="291">
        <v>103</v>
      </c>
      <c r="D30" s="291">
        <v>94</v>
      </c>
      <c r="E30" s="291">
        <v>88</v>
      </c>
      <c r="F30" s="291">
        <v>88</v>
      </c>
      <c r="G30" s="292">
        <f t="shared" si="5"/>
        <v>373</v>
      </c>
      <c r="H30" s="291">
        <v>82</v>
      </c>
      <c r="I30" s="291">
        <v>78</v>
      </c>
      <c r="J30" s="291">
        <v>85</v>
      </c>
      <c r="K30" s="291">
        <v>83</v>
      </c>
      <c r="L30" s="291">
        <v>81</v>
      </c>
      <c r="M30" s="292">
        <f t="shared" si="6"/>
        <v>409</v>
      </c>
      <c r="N30" s="291">
        <v>44</v>
      </c>
      <c r="O30" s="291">
        <v>38</v>
      </c>
      <c r="P30" s="291"/>
      <c r="Q30" s="292">
        <f t="shared" si="11"/>
        <v>82</v>
      </c>
      <c r="R30" s="293">
        <f t="shared" si="12"/>
        <v>864</v>
      </c>
      <c r="S30" s="294"/>
      <c r="T30" s="294"/>
      <c r="U30" s="295">
        <f t="shared" ref="U30:U83" si="13">SUM(S30:T30)</f>
        <v>0</v>
      </c>
      <c r="V30" s="291"/>
      <c r="W30" s="291"/>
      <c r="X30" s="291"/>
      <c r="Y30" s="292">
        <f t="shared" si="1"/>
        <v>0</v>
      </c>
      <c r="Z30" s="291"/>
      <c r="AA30" s="291"/>
      <c r="AB30" s="291"/>
      <c r="AC30" s="291"/>
      <c r="AD30" s="291"/>
      <c r="AE30" s="292">
        <f t="shared" si="2"/>
        <v>0</v>
      </c>
      <c r="AF30" s="291"/>
      <c r="AG30" s="291"/>
      <c r="AH30" s="291"/>
      <c r="AI30" s="181">
        <f t="shared" si="3"/>
        <v>0</v>
      </c>
      <c r="AJ30" s="182">
        <f t="shared" si="4"/>
        <v>0</v>
      </c>
      <c r="AK30" s="502">
        <f t="shared" si="9"/>
        <v>864</v>
      </c>
    </row>
    <row r="31" spans="1:37" ht="18" x14ac:dyDescent="0.2">
      <c r="A31" s="180">
        <f t="shared" si="10"/>
        <v>23</v>
      </c>
      <c r="B31" s="463" t="s">
        <v>353</v>
      </c>
      <c r="C31" s="291">
        <v>15</v>
      </c>
      <c r="D31" s="291">
        <v>27</v>
      </c>
      <c r="E31" s="291">
        <v>27</v>
      </c>
      <c r="F31" s="291">
        <v>23</v>
      </c>
      <c r="G31" s="292">
        <f t="shared" si="5"/>
        <v>92</v>
      </c>
      <c r="H31" s="291">
        <v>16</v>
      </c>
      <c r="I31" s="291">
        <v>24</v>
      </c>
      <c r="J31" s="291">
        <v>22</v>
      </c>
      <c r="K31" s="291">
        <v>16</v>
      </c>
      <c r="L31" s="291">
        <v>21</v>
      </c>
      <c r="M31" s="292">
        <f t="shared" si="6"/>
        <v>99</v>
      </c>
      <c r="N31" s="291">
        <v>13</v>
      </c>
      <c r="O31" s="291">
        <v>16</v>
      </c>
      <c r="P31" s="291"/>
      <c r="Q31" s="292">
        <f t="shared" si="11"/>
        <v>29</v>
      </c>
      <c r="R31" s="293">
        <f t="shared" si="12"/>
        <v>220</v>
      </c>
      <c r="S31" s="294"/>
      <c r="T31" s="294"/>
      <c r="U31" s="295">
        <f t="shared" si="13"/>
        <v>0</v>
      </c>
      <c r="V31" s="291"/>
      <c r="W31" s="291"/>
      <c r="X31" s="291"/>
      <c r="Y31" s="292">
        <f t="shared" si="1"/>
        <v>0</v>
      </c>
      <c r="Z31" s="291"/>
      <c r="AA31" s="291"/>
      <c r="AB31" s="291"/>
      <c r="AC31" s="291"/>
      <c r="AD31" s="291"/>
      <c r="AE31" s="292">
        <f t="shared" si="2"/>
        <v>0</v>
      </c>
      <c r="AF31" s="291"/>
      <c r="AG31" s="291"/>
      <c r="AH31" s="291"/>
      <c r="AI31" s="181">
        <f t="shared" si="3"/>
        <v>0</v>
      </c>
      <c r="AJ31" s="182">
        <f t="shared" si="4"/>
        <v>0</v>
      </c>
      <c r="AK31" s="502">
        <f t="shared" si="9"/>
        <v>220</v>
      </c>
    </row>
    <row r="32" spans="1:37" ht="18" x14ac:dyDescent="0.2">
      <c r="A32" s="180">
        <f t="shared" si="10"/>
        <v>24</v>
      </c>
      <c r="B32" s="469" t="s">
        <v>355</v>
      </c>
      <c r="C32" s="291">
        <v>77</v>
      </c>
      <c r="D32" s="291">
        <v>78</v>
      </c>
      <c r="E32" s="291">
        <v>79</v>
      </c>
      <c r="F32" s="291">
        <v>73</v>
      </c>
      <c r="G32" s="292">
        <f t="shared" si="5"/>
        <v>307</v>
      </c>
      <c r="H32" s="291">
        <v>69</v>
      </c>
      <c r="I32" s="291">
        <v>83</v>
      </c>
      <c r="J32" s="291">
        <v>76</v>
      </c>
      <c r="K32" s="291">
        <v>69</v>
      </c>
      <c r="L32" s="291">
        <v>69</v>
      </c>
      <c r="M32" s="292">
        <f t="shared" si="6"/>
        <v>366</v>
      </c>
      <c r="N32" s="291">
        <v>57</v>
      </c>
      <c r="O32" s="291">
        <v>69</v>
      </c>
      <c r="P32" s="291"/>
      <c r="Q32" s="292">
        <f t="shared" si="11"/>
        <v>126</v>
      </c>
      <c r="R32" s="293">
        <f t="shared" si="12"/>
        <v>799</v>
      </c>
      <c r="S32" s="294"/>
      <c r="T32" s="294"/>
      <c r="U32" s="295">
        <f t="shared" si="13"/>
        <v>0</v>
      </c>
      <c r="V32" s="291"/>
      <c r="W32" s="291"/>
      <c r="X32" s="291"/>
      <c r="Y32" s="292">
        <f t="shared" si="1"/>
        <v>0</v>
      </c>
      <c r="Z32" s="291"/>
      <c r="AA32" s="291"/>
      <c r="AB32" s="291"/>
      <c r="AC32" s="291"/>
      <c r="AD32" s="291"/>
      <c r="AE32" s="292">
        <f t="shared" si="2"/>
        <v>0</v>
      </c>
      <c r="AF32" s="291"/>
      <c r="AG32" s="291"/>
      <c r="AH32" s="291"/>
      <c r="AI32" s="181">
        <f t="shared" si="3"/>
        <v>0</v>
      </c>
      <c r="AJ32" s="182">
        <f t="shared" si="4"/>
        <v>0</v>
      </c>
      <c r="AK32" s="502">
        <f t="shared" si="9"/>
        <v>799</v>
      </c>
    </row>
    <row r="33" spans="1:37" ht="18" x14ac:dyDescent="0.2">
      <c r="A33" s="180">
        <f t="shared" si="10"/>
        <v>25</v>
      </c>
      <c r="B33" s="463" t="s">
        <v>259</v>
      </c>
      <c r="C33" s="291">
        <v>195</v>
      </c>
      <c r="D33" s="291">
        <v>160</v>
      </c>
      <c r="E33" s="291">
        <v>161</v>
      </c>
      <c r="F33" s="291">
        <v>115</v>
      </c>
      <c r="G33" s="292">
        <f t="shared" si="5"/>
        <v>631</v>
      </c>
      <c r="H33" s="291">
        <v>145</v>
      </c>
      <c r="I33" s="291">
        <v>139</v>
      </c>
      <c r="J33" s="291">
        <v>120</v>
      </c>
      <c r="K33" s="291">
        <v>111</v>
      </c>
      <c r="L33" s="291">
        <v>74</v>
      </c>
      <c r="M33" s="292">
        <f t="shared" si="6"/>
        <v>589</v>
      </c>
      <c r="N33" s="291">
        <v>37</v>
      </c>
      <c r="O33" s="291">
        <v>32</v>
      </c>
      <c r="P33" s="291">
        <v>0</v>
      </c>
      <c r="Q33" s="292">
        <f t="shared" ref="Q33:Q54" si="14">SUM(N33:P33)</f>
        <v>69</v>
      </c>
      <c r="R33" s="293">
        <f t="shared" ref="R33:R54" si="15">G33+M33+Q33</f>
        <v>1289</v>
      </c>
      <c r="S33" s="294"/>
      <c r="T33" s="294"/>
      <c r="U33" s="295">
        <f t="shared" si="13"/>
        <v>0</v>
      </c>
      <c r="V33" s="291"/>
      <c r="W33" s="291"/>
      <c r="X33" s="291"/>
      <c r="Y33" s="292">
        <f t="shared" si="1"/>
        <v>0</v>
      </c>
      <c r="Z33" s="291"/>
      <c r="AA33" s="291"/>
      <c r="AB33" s="291"/>
      <c r="AC33" s="291"/>
      <c r="AD33" s="291"/>
      <c r="AE33" s="292">
        <f t="shared" si="2"/>
        <v>0</v>
      </c>
      <c r="AF33" s="291"/>
      <c r="AG33" s="291"/>
      <c r="AH33" s="291"/>
      <c r="AI33" s="181">
        <f t="shared" si="3"/>
        <v>0</v>
      </c>
      <c r="AJ33" s="182">
        <f t="shared" si="4"/>
        <v>0</v>
      </c>
      <c r="AK33" s="502">
        <f t="shared" si="9"/>
        <v>1289</v>
      </c>
    </row>
    <row r="34" spans="1:37" ht="18" x14ac:dyDescent="0.2">
      <c r="A34" s="180">
        <f t="shared" si="10"/>
        <v>26</v>
      </c>
      <c r="B34" s="463" t="s">
        <v>357</v>
      </c>
      <c r="C34" s="291">
        <v>115</v>
      </c>
      <c r="D34" s="291">
        <v>100</v>
      </c>
      <c r="E34" s="291">
        <v>118</v>
      </c>
      <c r="F34" s="291">
        <v>95</v>
      </c>
      <c r="G34" s="292">
        <f t="shared" si="5"/>
        <v>428</v>
      </c>
      <c r="H34" s="291">
        <v>117</v>
      </c>
      <c r="I34" s="291">
        <v>100</v>
      </c>
      <c r="J34" s="291">
        <v>110</v>
      </c>
      <c r="K34" s="291">
        <v>85</v>
      </c>
      <c r="L34" s="291">
        <v>71</v>
      </c>
      <c r="M34" s="292">
        <f t="shared" si="6"/>
        <v>483</v>
      </c>
      <c r="N34" s="291">
        <v>17</v>
      </c>
      <c r="O34" s="291">
        <v>28</v>
      </c>
      <c r="P34" s="291"/>
      <c r="Q34" s="292">
        <f t="shared" si="14"/>
        <v>45</v>
      </c>
      <c r="R34" s="293">
        <f t="shared" si="15"/>
        <v>956</v>
      </c>
      <c r="S34" s="294"/>
      <c r="T34" s="294"/>
      <c r="U34" s="295">
        <f t="shared" si="13"/>
        <v>0</v>
      </c>
      <c r="V34" s="291"/>
      <c r="W34" s="291"/>
      <c r="X34" s="291"/>
      <c r="Y34" s="292">
        <f t="shared" si="1"/>
        <v>0</v>
      </c>
      <c r="Z34" s="291"/>
      <c r="AA34" s="291"/>
      <c r="AB34" s="291"/>
      <c r="AC34" s="291"/>
      <c r="AD34" s="291"/>
      <c r="AE34" s="292">
        <f t="shared" si="2"/>
        <v>0</v>
      </c>
      <c r="AF34" s="291"/>
      <c r="AG34" s="291"/>
      <c r="AH34" s="291"/>
      <c r="AI34" s="181">
        <f t="shared" si="3"/>
        <v>0</v>
      </c>
      <c r="AJ34" s="182">
        <f t="shared" si="4"/>
        <v>0</v>
      </c>
      <c r="AK34" s="502">
        <f t="shared" si="9"/>
        <v>956</v>
      </c>
    </row>
    <row r="35" spans="1:37" ht="18" x14ac:dyDescent="0.2">
      <c r="A35" s="180">
        <f t="shared" si="10"/>
        <v>27</v>
      </c>
      <c r="B35" s="467" t="s">
        <v>358</v>
      </c>
      <c r="C35" s="291">
        <v>105</v>
      </c>
      <c r="D35" s="291">
        <v>90</v>
      </c>
      <c r="E35" s="291">
        <v>98</v>
      </c>
      <c r="F35" s="291">
        <v>104</v>
      </c>
      <c r="G35" s="292">
        <f t="shared" si="5"/>
        <v>397</v>
      </c>
      <c r="H35" s="291">
        <v>76</v>
      </c>
      <c r="I35" s="291">
        <v>98</v>
      </c>
      <c r="J35" s="291">
        <v>94</v>
      </c>
      <c r="K35" s="291">
        <v>81</v>
      </c>
      <c r="L35" s="291">
        <v>84</v>
      </c>
      <c r="M35" s="292">
        <f t="shared" si="6"/>
        <v>433</v>
      </c>
      <c r="N35" s="291">
        <v>19</v>
      </c>
      <c r="O35" s="291">
        <v>24</v>
      </c>
      <c r="P35" s="291">
        <v>0</v>
      </c>
      <c r="Q35" s="292">
        <f t="shared" si="14"/>
        <v>43</v>
      </c>
      <c r="R35" s="293">
        <f t="shared" si="15"/>
        <v>873</v>
      </c>
      <c r="S35" s="294">
        <v>0</v>
      </c>
      <c r="T35" s="294">
        <v>0</v>
      </c>
      <c r="U35" s="295">
        <f t="shared" si="13"/>
        <v>0</v>
      </c>
      <c r="V35" s="291">
        <v>0</v>
      </c>
      <c r="W35" s="291">
        <v>0</v>
      </c>
      <c r="X35" s="291">
        <v>0</v>
      </c>
      <c r="Y35" s="292">
        <f t="shared" si="1"/>
        <v>0</v>
      </c>
      <c r="Z35" s="291">
        <v>0</v>
      </c>
      <c r="AA35" s="291">
        <v>0</v>
      </c>
      <c r="AB35" s="291">
        <v>0</v>
      </c>
      <c r="AC35" s="291">
        <v>0</v>
      </c>
      <c r="AD35" s="291">
        <v>0</v>
      </c>
      <c r="AE35" s="292">
        <f t="shared" si="2"/>
        <v>0</v>
      </c>
      <c r="AF35" s="291">
        <v>0</v>
      </c>
      <c r="AG35" s="291">
        <v>0</v>
      </c>
      <c r="AH35" s="291">
        <v>0</v>
      </c>
      <c r="AI35" s="181">
        <f t="shared" si="3"/>
        <v>0</v>
      </c>
      <c r="AJ35" s="182">
        <f t="shared" si="4"/>
        <v>0</v>
      </c>
      <c r="AK35" s="502">
        <f t="shared" si="9"/>
        <v>873</v>
      </c>
    </row>
    <row r="36" spans="1:37" ht="18" x14ac:dyDescent="0.2">
      <c r="A36" s="180">
        <f t="shared" si="10"/>
        <v>28</v>
      </c>
      <c r="B36" s="463" t="s">
        <v>359</v>
      </c>
      <c r="C36" s="291">
        <v>146</v>
      </c>
      <c r="D36" s="291">
        <v>150</v>
      </c>
      <c r="E36" s="291">
        <v>129</v>
      </c>
      <c r="F36" s="291">
        <v>121</v>
      </c>
      <c r="G36" s="292">
        <f t="shared" si="5"/>
        <v>546</v>
      </c>
      <c r="H36" s="291">
        <v>113</v>
      </c>
      <c r="I36" s="291">
        <v>128</v>
      </c>
      <c r="J36" s="291">
        <v>117</v>
      </c>
      <c r="K36" s="291">
        <v>106</v>
      </c>
      <c r="L36" s="291">
        <v>113</v>
      </c>
      <c r="M36" s="292">
        <f t="shared" si="6"/>
        <v>577</v>
      </c>
      <c r="N36" s="291">
        <v>71</v>
      </c>
      <c r="O36" s="291">
        <v>77</v>
      </c>
      <c r="P36" s="291"/>
      <c r="Q36" s="292">
        <f t="shared" si="14"/>
        <v>148</v>
      </c>
      <c r="R36" s="293">
        <f t="shared" si="15"/>
        <v>1271</v>
      </c>
      <c r="S36" s="294"/>
      <c r="T36" s="294"/>
      <c r="U36" s="295">
        <f t="shared" si="13"/>
        <v>0</v>
      </c>
      <c r="V36" s="291"/>
      <c r="W36" s="291"/>
      <c r="X36" s="291"/>
      <c r="Y36" s="292">
        <f t="shared" si="1"/>
        <v>0</v>
      </c>
      <c r="Z36" s="291"/>
      <c r="AA36" s="291"/>
      <c r="AB36" s="291"/>
      <c r="AC36" s="291"/>
      <c r="AD36" s="291"/>
      <c r="AE36" s="292">
        <f t="shared" si="2"/>
        <v>0</v>
      </c>
      <c r="AF36" s="291"/>
      <c r="AG36" s="291"/>
      <c r="AH36" s="291"/>
      <c r="AI36" s="181">
        <f t="shared" si="3"/>
        <v>0</v>
      </c>
      <c r="AJ36" s="182">
        <f t="shared" si="4"/>
        <v>0</v>
      </c>
      <c r="AK36" s="502">
        <f t="shared" si="9"/>
        <v>1271</v>
      </c>
    </row>
    <row r="37" spans="1:37" ht="18" x14ac:dyDescent="0.2">
      <c r="A37" s="180">
        <f t="shared" si="10"/>
        <v>29</v>
      </c>
      <c r="B37" s="463" t="s">
        <v>360</v>
      </c>
      <c r="C37" s="291">
        <v>102</v>
      </c>
      <c r="D37" s="291">
        <v>109</v>
      </c>
      <c r="E37" s="291">
        <v>99</v>
      </c>
      <c r="F37" s="291">
        <v>106</v>
      </c>
      <c r="G37" s="292">
        <f t="shared" si="5"/>
        <v>416</v>
      </c>
      <c r="H37" s="291">
        <v>85</v>
      </c>
      <c r="I37" s="291">
        <v>86</v>
      </c>
      <c r="J37" s="291">
        <v>102</v>
      </c>
      <c r="K37" s="291">
        <v>79</v>
      </c>
      <c r="L37" s="291">
        <v>66</v>
      </c>
      <c r="M37" s="292">
        <f t="shared" si="6"/>
        <v>418</v>
      </c>
      <c r="N37" s="291">
        <v>66</v>
      </c>
      <c r="O37" s="291">
        <v>48</v>
      </c>
      <c r="P37" s="291"/>
      <c r="Q37" s="292">
        <f t="shared" si="14"/>
        <v>114</v>
      </c>
      <c r="R37" s="293">
        <f t="shared" si="15"/>
        <v>948</v>
      </c>
      <c r="S37" s="294"/>
      <c r="T37" s="294"/>
      <c r="U37" s="295">
        <f t="shared" si="13"/>
        <v>0</v>
      </c>
      <c r="V37" s="291"/>
      <c r="W37" s="291"/>
      <c r="X37" s="291"/>
      <c r="Y37" s="292">
        <f t="shared" si="1"/>
        <v>0</v>
      </c>
      <c r="Z37" s="291"/>
      <c r="AA37" s="291"/>
      <c r="AB37" s="291"/>
      <c r="AC37" s="291"/>
      <c r="AD37" s="291"/>
      <c r="AE37" s="292">
        <f t="shared" si="2"/>
        <v>0</v>
      </c>
      <c r="AF37" s="291"/>
      <c r="AG37" s="291"/>
      <c r="AH37" s="291"/>
      <c r="AI37" s="181">
        <f t="shared" si="3"/>
        <v>0</v>
      </c>
      <c r="AJ37" s="182">
        <f t="shared" si="4"/>
        <v>0</v>
      </c>
      <c r="AK37" s="502">
        <f t="shared" si="9"/>
        <v>948</v>
      </c>
    </row>
    <row r="38" spans="1:37" ht="18" x14ac:dyDescent="0.2">
      <c r="A38" s="180">
        <f t="shared" si="10"/>
        <v>30</v>
      </c>
      <c r="B38" s="463" t="s">
        <v>362</v>
      </c>
      <c r="C38" s="291">
        <v>95</v>
      </c>
      <c r="D38" s="291">
        <v>80</v>
      </c>
      <c r="E38" s="291">
        <v>82</v>
      </c>
      <c r="F38" s="291">
        <v>94</v>
      </c>
      <c r="G38" s="292">
        <f t="shared" si="5"/>
        <v>351</v>
      </c>
      <c r="H38" s="291">
        <v>81</v>
      </c>
      <c r="I38" s="291">
        <v>71</v>
      </c>
      <c r="J38" s="291">
        <v>85</v>
      </c>
      <c r="K38" s="291">
        <v>69</v>
      </c>
      <c r="L38" s="291">
        <v>83</v>
      </c>
      <c r="M38" s="292">
        <f t="shared" si="6"/>
        <v>389</v>
      </c>
      <c r="N38" s="291">
        <v>21</v>
      </c>
      <c r="O38" s="291">
        <v>23</v>
      </c>
      <c r="P38" s="291">
        <v>0</v>
      </c>
      <c r="Q38" s="292">
        <f t="shared" si="14"/>
        <v>44</v>
      </c>
      <c r="R38" s="293">
        <f t="shared" si="15"/>
        <v>784</v>
      </c>
      <c r="S38" s="294"/>
      <c r="T38" s="294"/>
      <c r="U38" s="295">
        <f t="shared" si="13"/>
        <v>0</v>
      </c>
      <c r="V38" s="291"/>
      <c r="W38" s="291"/>
      <c r="X38" s="291"/>
      <c r="Y38" s="292">
        <f t="shared" si="1"/>
        <v>0</v>
      </c>
      <c r="Z38" s="291"/>
      <c r="AA38" s="291"/>
      <c r="AB38" s="291"/>
      <c r="AC38" s="291"/>
      <c r="AD38" s="291"/>
      <c r="AE38" s="292">
        <f t="shared" si="2"/>
        <v>0</v>
      </c>
      <c r="AF38" s="291"/>
      <c r="AG38" s="291"/>
      <c r="AH38" s="291"/>
      <c r="AI38" s="181">
        <f t="shared" si="3"/>
        <v>0</v>
      </c>
      <c r="AJ38" s="182">
        <f t="shared" si="4"/>
        <v>0</v>
      </c>
      <c r="AK38" s="502">
        <f t="shared" si="9"/>
        <v>784</v>
      </c>
    </row>
    <row r="39" spans="1:37" ht="18" x14ac:dyDescent="0.2">
      <c r="A39" s="180">
        <f t="shared" si="10"/>
        <v>31</v>
      </c>
      <c r="B39" s="463" t="s">
        <v>265</v>
      </c>
      <c r="C39" s="291">
        <v>107</v>
      </c>
      <c r="D39" s="291">
        <v>118</v>
      </c>
      <c r="E39" s="291">
        <v>118</v>
      </c>
      <c r="F39" s="291">
        <v>60</v>
      </c>
      <c r="G39" s="292">
        <f t="shared" si="5"/>
        <v>403</v>
      </c>
      <c r="H39" s="291">
        <v>84</v>
      </c>
      <c r="I39" s="291">
        <v>65</v>
      </c>
      <c r="J39" s="291">
        <v>85</v>
      </c>
      <c r="K39" s="291">
        <v>52</v>
      </c>
      <c r="L39" s="291">
        <v>54</v>
      </c>
      <c r="M39" s="292">
        <f t="shared" si="6"/>
        <v>340</v>
      </c>
      <c r="N39" s="291">
        <v>27</v>
      </c>
      <c r="O39" s="291">
        <v>23</v>
      </c>
      <c r="P39" s="291"/>
      <c r="Q39" s="292">
        <f t="shared" si="14"/>
        <v>50</v>
      </c>
      <c r="R39" s="293">
        <f t="shared" si="15"/>
        <v>793</v>
      </c>
      <c r="S39" s="294">
        <v>7</v>
      </c>
      <c r="T39" s="294"/>
      <c r="U39" s="295">
        <f t="shared" si="13"/>
        <v>7</v>
      </c>
      <c r="V39" s="291"/>
      <c r="W39" s="291"/>
      <c r="X39" s="291">
        <v>11</v>
      </c>
      <c r="Y39" s="292">
        <f t="shared" si="1"/>
        <v>18</v>
      </c>
      <c r="Z39" s="291"/>
      <c r="AA39" s="291">
        <v>13</v>
      </c>
      <c r="AB39" s="291">
        <v>11</v>
      </c>
      <c r="AC39" s="291"/>
      <c r="AD39" s="291">
        <v>11</v>
      </c>
      <c r="AE39" s="292">
        <f t="shared" si="2"/>
        <v>35</v>
      </c>
      <c r="AF39" s="291"/>
      <c r="AG39" s="291"/>
      <c r="AH39" s="291"/>
      <c r="AI39" s="181">
        <f t="shared" si="3"/>
        <v>0</v>
      </c>
      <c r="AJ39" s="182">
        <f t="shared" si="4"/>
        <v>53</v>
      </c>
      <c r="AK39" s="502">
        <f t="shared" si="9"/>
        <v>846</v>
      </c>
    </row>
    <row r="40" spans="1:37" ht="18" x14ac:dyDescent="0.2">
      <c r="A40" s="180">
        <f t="shared" si="10"/>
        <v>32</v>
      </c>
      <c r="B40" s="463" t="s">
        <v>364</v>
      </c>
      <c r="C40" s="291">
        <v>107</v>
      </c>
      <c r="D40" s="291">
        <v>106</v>
      </c>
      <c r="E40" s="291">
        <v>103</v>
      </c>
      <c r="F40" s="291">
        <v>109</v>
      </c>
      <c r="G40" s="292">
        <f t="shared" si="5"/>
        <v>425</v>
      </c>
      <c r="H40" s="291">
        <v>108</v>
      </c>
      <c r="I40" s="291">
        <v>102</v>
      </c>
      <c r="J40" s="291">
        <v>100</v>
      </c>
      <c r="K40" s="291">
        <v>93</v>
      </c>
      <c r="L40" s="291">
        <v>80</v>
      </c>
      <c r="M40" s="292">
        <f t="shared" si="6"/>
        <v>483</v>
      </c>
      <c r="N40" s="291">
        <v>45</v>
      </c>
      <c r="O40" s="291">
        <v>56</v>
      </c>
      <c r="P40" s="291">
        <v>0</v>
      </c>
      <c r="Q40" s="292">
        <f t="shared" si="14"/>
        <v>101</v>
      </c>
      <c r="R40" s="293">
        <f t="shared" si="15"/>
        <v>1009</v>
      </c>
      <c r="S40" s="294"/>
      <c r="T40" s="294"/>
      <c r="U40" s="295">
        <f t="shared" si="13"/>
        <v>0</v>
      </c>
      <c r="V40" s="291"/>
      <c r="W40" s="291"/>
      <c r="X40" s="291"/>
      <c r="Y40" s="292">
        <f t="shared" si="1"/>
        <v>0</v>
      </c>
      <c r="Z40" s="291"/>
      <c r="AA40" s="291"/>
      <c r="AB40" s="291"/>
      <c r="AC40" s="291"/>
      <c r="AD40" s="291"/>
      <c r="AE40" s="292">
        <f t="shared" si="2"/>
        <v>0</v>
      </c>
      <c r="AF40" s="291"/>
      <c r="AG40" s="291"/>
      <c r="AH40" s="291"/>
      <c r="AI40" s="181">
        <f t="shared" si="3"/>
        <v>0</v>
      </c>
      <c r="AJ40" s="182">
        <f t="shared" si="4"/>
        <v>0</v>
      </c>
      <c r="AK40" s="502">
        <f t="shared" si="9"/>
        <v>1009</v>
      </c>
    </row>
    <row r="41" spans="1:37" ht="18" x14ac:dyDescent="0.2">
      <c r="A41" s="180">
        <f t="shared" si="10"/>
        <v>33</v>
      </c>
      <c r="B41" s="463" t="s">
        <v>366</v>
      </c>
      <c r="C41" s="291">
        <v>181</v>
      </c>
      <c r="D41" s="291">
        <v>142</v>
      </c>
      <c r="E41" s="291">
        <v>109</v>
      </c>
      <c r="F41" s="291">
        <v>84</v>
      </c>
      <c r="G41" s="292">
        <f t="shared" si="5"/>
        <v>516</v>
      </c>
      <c r="H41" s="291">
        <v>88</v>
      </c>
      <c r="I41" s="291">
        <v>100</v>
      </c>
      <c r="J41" s="291">
        <v>92</v>
      </c>
      <c r="K41" s="291">
        <v>64</v>
      </c>
      <c r="L41" s="291">
        <v>80</v>
      </c>
      <c r="M41" s="292">
        <f t="shared" si="6"/>
        <v>424</v>
      </c>
      <c r="N41" s="291">
        <v>31</v>
      </c>
      <c r="O41" s="291">
        <v>41</v>
      </c>
      <c r="P41" s="291">
        <v>0</v>
      </c>
      <c r="Q41" s="292">
        <f t="shared" si="14"/>
        <v>72</v>
      </c>
      <c r="R41" s="293">
        <f t="shared" si="15"/>
        <v>1012</v>
      </c>
      <c r="S41" s="294"/>
      <c r="T41" s="294"/>
      <c r="U41" s="295">
        <f t="shared" si="13"/>
        <v>0</v>
      </c>
      <c r="V41" s="291"/>
      <c r="W41" s="291"/>
      <c r="X41" s="291"/>
      <c r="Y41" s="292">
        <f t="shared" si="1"/>
        <v>0</v>
      </c>
      <c r="Z41" s="291"/>
      <c r="AA41" s="291"/>
      <c r="AB41" s="291"/>
      <c r="AC41" s="291"/>
      <c r="AD41" s="291"/>
      <c r="AE41" s="292">
        <f t="shared" si="2"/>
        <v>0</v>
      </c>
      <c r="AF41" s="291"/>
      <c r="AG41" s="291"/>
      <c r="AH41" s="291"/>
      <c r="AI41" s="181">
        <f t="shared" si="3"/>
        <v>0</v>
      </c>
      <c r="AJ41" s="182">
        <f t="shared" si="4"/>
        <v>0</v>
      </c>
      <c r="AK41" s="502">
        <f t="shared" si="9"/>
        <v>1012</v>
      </c>
    </row>
    <row r="42" spans="1:37" ht="18" x14ac:dyDescent="0.2">
      <c r="A42" s="180">
        <f t="shared" si="10"/>
        <v>34</v>
      </c>
      <c r="B42" s="463" t="s">
        <v>368</v>
      </c>
      <c r="C42" s="291">
        <v>83</v>
      </c>
      <c r="D42" s="291">
        <v>81</v>
      </c>
      <c r="E42" s="291">
        <v>87</v>
      </c>
      <c r="F42" s="291">
        <v>76</v>
      </c>
      <c r="G42" s="292">
        <f t="shared" si="5"/>
        <v>327</v>
      </c>
      <c r="H42" s="291">
        <v>63</v>
      </c>
      <c r="I42" s="291">
        <v>65</v>
      </c>
      <c r="J42" s="291">
        <v>67</v>
      </c>
      <c r="K42" s="291">
        <v>61</v>
      </c>
      <c r="L42" s="291">
        <v>53</v>
      </c>
      <c r="M42" s="292">
        <f t="shared" si="6"/>
        <v>309</v>
      </c>
      <c r="N42" s="291">
        <v>16</v>
      </c>
      <c r="O42" s="291">
        <v>27</v>
      </c>
      <c r="P42" s="291"/>
      <c r="Q42" s="292">
        <f t="shared" si="14"/>
        <v>43</v>
      </c>
      <c r="R42" s="293">
        <f t="shared" si="15"/>
        <v>679</v>
      </c>
      <c r="S42" s="294"/>
      <c r="T42" s="294"/>
      <c r="U42" s="295">
        <f t="shared" si="13"/>
        <v>0</v>
      </c>
      <c r="V42" s="291"/>
      <c r="W42" s="291"/>
      <c r="X42" s="291"/>
      <c r="Y42" s="292">
        <f t="shared" si="1"/>
        <v>0</v>
      </c>
      <c r="Z42" s="291"/>
      <c r="AA42" s="291"/>
      <c r="AB42" s="291"/>
      <c r="AC42" s="291"/>
      <c r="AD42" s="291"/>
      <c r="AE42" s="292">
        <f t="shared" si="2"/>
        <v>0</v>
      </c>
      <c r="AF42" s="291"/>
      <c r="AG42" s="291"/>
      <c r="AH42" s="291"/>
      <c r="AI42" s="181">
        <f t="shared" si="3"/>
        <v>0</v>
      </c>
      <c r="AJ42" s="182">
        <f t="shared" si="4"/>
        <v>0</v>
      </c>
      <c r="AK42" s="502">
        <f t="shared" si="9"/>
        <v>679</v>
      </c>
    </row>
    <row r="43" spans="1:37" ht="18" x14ac:dyDescent="0.2">
      <c r="A43" s="180">
        <f t="shared" si="10"/>
        <v>35</v>
      </c>
      <c r="B43" s="463" t="s">
        <v>269</v>
      </c>
      <c r="C43" s="291">
        <v>81</v>
      </c>
      <c r="D43" s="291">
        <v>90</v>
      </c>
      <c r="E43" s="291">
        <v>75</v>
      </c>
      <c r="F43" s="291">
        <v>79</v>
      </c>
      <c r="G43" s="292">
        <f t="shared" si="5"/>
        <v>325</v>
      </c>
      <c r="H43" s="291">
        <v>75</v>
      </c>
      <c r="I43" s="291">
        <v>66</v>
      </c>
      <c r="J43" s="291">
        <v>65</v>
      </c>
      <c r="K43" s="291">
        <v>53</v>
      </c>
      <c r="L43" s="291">
        <v>59</v>
      </c>
      <c r="M43" s="292">
        <f t="shared" si="6"/>
        <v>318</v>
      </c>
      <c r="N43" s="291">
        <v>21</v>
      </c>
      <c r="O43" s="291">
        <v>11</v>
      </c>
      <c r="P43" s="291">
        <v>0</v>
      </c>
      <c r="Q43" s="292">
        <f t="shared" si="14"/>
        <v>32</v>
      </c>
      <c r="R43" s="293">
        <f t="shared" si="15"/>
        <v>675</v>
      </c>
      <c r="S43" s="294"/>
      <c r="T43" s="294"/>
      <c r="U43" s="295">
        <f t="shared" si="13"/>
        <v>0</v>
      </c>
      <c r="V43" s="291"/>
      <c r="W43" s="291"/>
      <c r="X43" s="291"/>
      <c r="Y43" s="292">
        <f t="shared" si="1"/>
        <v>0</v>
      </c>
      <c r="Z43" s="291"/>
      <c r="AA43" s="291"/>
      <c r="AB43" s="291"/>
      <c r="AC43" s="291"/>
      <c r="AD43" s="291"/>
      <c r="AE43" s="292">
        <f t="shared" si="2"/>
        <v>0</v>
      </c>
      <c r="AF43" s="291"/>
      <c r="AG43" s="291"/>
      <c r="AH43" s="291"/>
      <c r="AI43" s="181">
        <f t="shared" si="3"/>
        <v>0</v>
      </c>
      <c r="AJ43" s="182">
        <f t="shared" si="4"/>
        <v>0</v>
      </c>
      <c r="AK43" s="502">
        <f t="shared" si="9"/>
        <v>675</v>
      </c>
    </row>
    <row r="44" spans="1:37" ht="25.5" x14ac:dyDescent="0.2">
      <c r="A44" s="180">
        <f t="shared" si="10"/>
        <v>36</v>
      </c>
      <c r="B44" s="470" t="s">
        <v>379</v>
      </c>
      <c r="C44" s="441">
        <v>29</v>
      </c>
      <c r="D44" s="441">
        <v>45</v>
      </c>
      <c r="E44" s="441">
        <v>39</v>
      </c>
      <c r="F44" s="441">
        <v>27</v>
      </c>
      <c r="G44" s="292">
        <f t="shared" si="5"/>
        <v>140</v>
      </c>
      <c r="H44" s="441">
        <v>39</v>
      </c>
      <c r="I44" s="441">
        <v>29</v>
      </c>
      <c r="J44" s="441">
        <v>34</v>
      </c>
      <c r="K44" s="441">
        <v>24</v>
      </c>
      <c r="L44" s="441">
        <v>41</v>
      </c>
      <c r="M44" s="292">
        <f t="shared" si="6"/>
        <v>167</v>
      </c>
      <c r="N44" s="441">
        <v>12</v>
      </c>
      <c r="O44" s="441">
        <v>12</v>
      </c>
      <c r="P44" s="441"/>
      <c r="Q44" s="442">
        <f t="shared" si="14"/>
        <v>24</v>
      </c>
      <c r="R44" s="443">
        <f t="shared" si="15"/>
        <v>331</v>
      </c>
      <c r="S44" s="444"/>
      <c r="T44" s="444"/>
      <c r="U44" s="295">
        <f t="shared" si="13"/>
        <v>0</v>
      </c>
      <c r="V44" s="441"/>
      <c r="W44" s="441"/>
      <c r="X44" s="441"/>
      <c r="Y44" s="292">
        <f t="shared" si="1"/>
        <v>0</v>
      </c>
      <c r="Z44" s="441"/>
      <c r="AA44" s="441"/>
      <c r="AB44" s="441"/>
      <c r="AC44" s="441"/>
      <c r="AD44" s="441"/>
      <c r="AE44" s="292">
        <f t="shared" si="2"/>
        <v>0</v>
      </c>
      <c r="AF44" s="441"/>
      <c r="AG44" s="441"/>
      <c r="AH44" s="441"/>
      <c r="AI44" s="181">
        <f t="shared" si="3"/>
        <v>0</v>
      </c>
      <c r="AJ44" s="182">
        <f t="shared" si="4"/>
        <v>0</v>
      </c>
      <c r="AK44" s="502">
        <f t="shared" si="9"/>
        <v>331</v>
      </c>
    </row>
    <row r="45" spans="1:37" ht="18" x14ac:dyDescent="0.2">
      <c r="A45" s="180">
        <f t="shared" si="10"/>
        <v>37</v>
      </c>
      <c r="B45" s="467" t="s">
        <v>372</v>
      </c>
      <c r="C45" s="291">
        <v>72</v>
      </c>
      <c r="D45" s="291">
        <v>59</v>
      </c>
      <c r="E45" s="291">
        <v>69</v>
      </c>
      <c r="F45" s="291">
        <v>62</v>
      </c>
      <c r="G45" s="292">
        <f t="shared" si="5"/>
        <v>262</v>
      </c>
      <c r="H45" s="291">
        <v>50</v>
      </c>
      <c r="I45" s="291">
        <v>36</v>
      </c>
      <c r="J45" s="291">
        <v>49</v>
      </c>
      <c r="K45" s="291">
        <v>45</v>
      </c>
      <c r="L45" s="291">
        <v>50</v>
      </c>
      <c r="M45" s="292">
        <f t="shared" si="6"/>
        <v>230</v>
      </c>
      <c r="N45" s="291">
        <v>9</v>
      </c>
      <c r="O45" s="291">
        <v>10</v>
      </c>
      <c r="P45" s="291">
        <v>0</v>
      </c>
      <c r="Q45" s="292">
        <f t="shared" si="14"/>
        <v>19</v>
      </c>
      <c r="R45" s="293">
        <f t="shared" si="15"/>
        <v>511</v>
      </c>
      <c r="S45" s="294">
        <v>0</v>
      </c>
      <c r="T45" s="294">
        <v>0</v>
      </c>
      <c r="U45" s="295">
        <f t="shared" si="13"/>
        <v>0</v>
      </c>
      <c r="V45" s="291">
        <v>0</v>
      </c>
      <c r="W45" s="291">
        <v>0</v>
      </c>
      <c r="X45" s="291">
        <v>0</v>
      </c>
      <c r="Y45" s="292">
        <f t="shared" si="1"/>
        <v>0</v>
      </c>
      <c r="Z45" s="291">
        <v>0</v>
      </c>
      <c r="AA45" s="291">
        <v>0</v>
      </c>
      <c r="AB45" s="291">
        <v>0</v>
      </c>
      <c r="AC45" s="291">
        <v>0</v>
      </c>
      <c r="AD45" s="291">
        <v>0</v>
      </c>
      <c r="AE45" s="292">
        <f t="shared" si="2"/>
        <v>0</v>
      </c>
      <c r="AF45" s="291">
        <v>0</v>
      </c>
      <c r="AG45" s="291">
        <v>0</v>
      </c>
      <c r="AH45" s="291">
        <v>0</v>
      </c>
      <c r="AI45" s="181">
        <f t="shared" si="3"/>
        <v>0</v>
      </c>
      <c r="AJ45" s="182">
        <f t="shared" si="4"/>
        <v>0</v>
      </c>
      <c r="AK45" s="502">
        <f t="shared" si="9"/>
        <v>511</v>
      </c>
    </row>
    <row r="46" spans="1:37" ht="25.5" x14ac:dyDescent="0.2">
      <c r="A46" s="180">
        <f t="shared" si="10"/>
        <v>38</v>
      </c>
      <c r="B46" s="466" t="s">
        <v>374</v>
      </c>
      <c r="C46" s="291">
        <v>107</v>
      </c>
      <c r="D46" s="291">
        <v>81</v>
      </c>
      <c r="E46" s="291">
        <v>106</v>
      </c>
      <c r="F46" s="291">
        <v>79</v>
      </c>
      <c r="G46" s="292">
        <f t="shared" si="5"/>
        <v>373</v>
      </c>
      <c r="H46" s="291">
        <v>68</v>
      </c>
      <c r="I46" s="291">
        <v>76</v>
      </c>
      <c r="J46" s="291">
        <v>77</v>
      </c>
      <c r="K46" s="291">
        <v>53</v>
      </c>
      <c r="L46" s="291">
        <v>60</v>
      </c>
      <c r="M46" s="292">
        <f t="shared" si="6"/>
        <v>334</v>
      </c>
      <c r="N46" s="291">
        <v>20</v>
      </c>
      <c r="O46" s="291">
        <v>15</v>
      </c>
      <c r="P46" s="291"/>
      <c r="Q46" s="292">
        <f t="shared" si="14"/>
        <v>35</v>
      </c>
      <c r="R46" s="293">
        <f t="shared" si="15"/>
        <v>742</v>
      </c>
      <c r="S46" s="294"/>
      <c r="T46" s="294"/>
      <c r="U46" s="295">
        <f t="shared" si="13"/>
        <v>0</v>
      </c>
      <c r="V46" s="291"/>
      <c r="W46" s="291"/>
      <c r="X46" s="291"/>
      <c r="Y46" s="292">
        <f t="shared" si="1"/>
        <v>0</v>
      </c>
      <c r="Z46" s="291"/>
      <c r="AA46" s="291"/>
      <c r="AB46" s="291"/>
      <c r="AC46" s="291"/>
      <c r="AD46" s="291"/>
      <c r="AE46" s="292">
        <f t="shared" si="2"/>
        <v>0</v>
      </c>
      <c r="AF46" s="291"/>
      <c r="AG46" s="291"/>
      <c r="AH46" s="291"/>
      <c r="AI46" s="181">
        <f t="shared" si="3"/>
        <v>0</v>
      </c>
      <c r="AJ46" s="182">
        <f t="shared" si="4"/>
        <v>0</v>
      </c>
      <c r="AK46" s="502">
        <f t="shared" si="9"/>
        <v>742</v>
      </c>
    </row>
    <row r="47" spans="1:37" ht="25.5" x14ac:dyDescent="0.2">
      <c r="A47" s="180">
        <f t="shared" si="10"/>
        <v>39</v>
      </c>
      <c r="B47" s="466" t="s">
        <v>376</v>
      </c>
      <c r="C47" s="291">
        <v>83</v>
      </c>
      <c r="D47" s="291">
        <v>73</v>
      </c>
      <c r="E47" s="291">
        <v>83</v>
      </c>
      <c r="F47" s="291">
        <v>63</v>
      </c>
      <c r="G47" s="292">
        <f t="shared" si="5"/>
        <v>302</v>
      </c>
      <c r="H47" s="291">
        <v>77</v>
      </c>
      <c r="I47" s="291">
        <v>69</v>
      </c>
      <c r="J47" s="291">
        <v>68</v>
      </c>
      <c r="K47" s="291">
        <v>49</v>
      </c>
      <c r="L47" s="291">
        <v>74</v>
      </c>
      <c r="M47" s="292">
        <f t="shared" si="6"/>
        <v>337</v>
      </c>
      <c r="N47" s="291">
        <v>10</v>
      </c>
      <c r="O47" s="291">
        <v>38</v>
      </c>
      <c r="P47" s="291">
        <v>0</v>
      </c>
      <c r="Q47" s="292">
        <f t="shared" si="14"/>
        <v>48</v>
      </c>
      <c r="R47" s="293">
        <f t="shared" si="15"/>
        <v>687</v>
      </c>
      <c r="S47" s="294">
        <v>0</v>
      </c>
      <c r="T47" s="294">
        <v>0</v>
      </c>
      <c r="U47" s="295">
        <f t="shared" si="13"/>
        <v>0</v>
      </c>
      <c r="V47" s="291">
        <v>0</v>
      </c>
      <c r="W47" s="291">
        <v>0</v>
      </c>
      <c r="X47" s="291">
        <v>0</v>
      </c>
      <c r="Y47" s="292">
        <f t="shared" si="1"/>
        <v>0</v>
      </c>
      <c r="Z47" s="291">
        <v>0</v>
      </c>
      <c r="AA47" s="291">
        <v>0</v>
      </c>
      <c r="AB47" s="291">
        <v>0</v>
      </c>
      <c r="AC47" s="291">
        <v>0</v>
      </c>
      <c r="AD47" s="291">
        <v>0</v>
      </c>
      <c r="AE47" s="292">
        <f t="shared" si="2"/>
        <v>0</v>
      </c>
      <c r="AF47" s="291">
        <v>0</v>
      </c>
      <c r="AG47" s="291">
        <v>0</v>
      </c>
      <c r="AH47" s="291">
        <v>0</v>
      </c>
      <c r="AI47" s="181">
        <f t="shared" si="3"/>
        <v>0</v>
      </c>
      <c r="AJ47" s="182">
        <f t="shared" si="4"/>
        <v>0</v>
      </c>
      <c r="AK47" s="502">
        <f t="shared" si="9"/>
        <v>687</v>
      </c>
    </row>
    <row r="48" spans="1:37" ht="18" x14ac:dyDescent="0.2">
      <c r="A48" s="180">
        <f t="shared" si="10"/>
        <v>40</v>
      </c>
      <c r="B48" s="463" t="s">
        <v>274</v>
      </c>
      <c r="C48" s="291">
        <v>104</v>
      </c>
      <c r="D48" s="291">
        <v>94</v>
      </c>
      <c r="E48" s="291">
        <v>97</v>
      </c>
      <c r="F48" s="291">
        <v>102</v>
      </c>
      <c r="G48" s="292">
        <f t="shared" si="5"/>
        <v>397</v>
      </c>
      <c r="H48" s="291">
        <v>101</v>
      </c>
      <c r="I48" s="291">
        <v>101</v>
      </c>
      <c r="J48" s="291">
        <v>126</v>
      </c>
      <c r="K48" s="291">
        <v>98</v>
      </c>
      <c r="L48" s="291">
        <v>97</v>
      </c>
      <c r="M48" s="292">
        <f t="shared" si="6"/>
        <v>523</v>
      </c>
      <c r="N48" s="291">
        <v>46</v>
      </c>
      <c r="O48" s="291">
        <v>39</v>
      </c>
      <c r="P48" s="291">
        <v>0</v>
      </c>
      <c r="Q48" s="292">
        <f t="shared" si="14"/>
        <v>85</v>
      </c>
      <c r="R48" s="293">
        <f t="shared" si="15"/>
        <v>1005</v>
      </c>
      <c r="S48" s="294">
        <v>0</v>
      </c>
      <c r="T48" s="294">
        <v>0</v>
      </c>
      <c r="U48" s="295">
        <f t="shared" si="13"/>
        <v>0</v>
      </c>
      <c r="V48" s="291">
        <v>0</v>
      </c>
      <c r="W48" s="291">
        <v>0</v>
      </c>
      <c r="X48" s="291">
        <v>0</v>
      </c>
      <c r="Y48" s="292">
        <f t="shared" si="1"/>
        <v>0</v>
      </c>
      <c r="Z48" s="291">
        <v>0</v>
      </c>
      <c r="AA48" s="291">
        <v>0</v>
      </c>
      <c r="AB48" s="291">
        <v>0</v>
      </c>
      <c r="AC48" s="291">
        <v>0</v>
      </c>
      <c r="AD48" s="291">
        <v>0</v>
      </c>
      <c r="AE48" s="292">
        <f t="shared" si="2"/>
        <v>0</v>
      </c>
      <c r="AF48" s="291">
        <v>0</v>
      </c>
      <c r="AG48" s="291">
        <v>0</v>
      </c>
      <c r="AH48" s="291">
        <v>0</v>
      </c>
      <c r="AI48" s="181">
        <f t="shared" si="3"/>
        <v>0</v>
      </c>
      <c r="AJ48" s="182">
        <f t="shared" si="4"/>
        <v>0</v>
      </c>
      <c r="AK48" s="502">
        <f t="shared" si="9"/>
        <v>1005</v>
      </c>
    </row>
    <row r="49" spans="1:37" ht="18" x14ac:dyDescent="0.2">
      <c r="A49" s="180">
        <f t="shared" si="10"/>
        <v>41</v>
      </c>
      <c r="B49" s="463" t="s">
        <v>378</v>
      </c>
      <c r="C49" s="291">
        <v>64</v>
      </c>
      <c r="D49" s="291">
        <v>69</v>
      </c>
      <c r="E49" s="291">
        <v>68</v>
      </c>
      <c r="F49" s="291">
        <v>65</v>
      </c>
      <c r="G49" s="292">
        <f t="shared" si="5"/>
        <v>266</v>
      </c>
      <c r="H49" s="291">
        <v>68</v>
      </c>
      <c r="I49" s="291">
        <v>69</v>
      </c>
      <c r="J49" s="291">
        <v>62</v>
      </c>
      <c r="K49" s="291">
        <v>54</v>
      </c>
      <c r="L49" s="291">
        <v>62</v>
      </c>
      <c r="M49" s="292">
        <f t="shared" si="6"/>
        <v>315</v>
      </c>
      <c r="N49" s="291">
        <v>20</v>
      </c>
      <c r="O49" s="291">
        <v>17</v>
      </c>
      <c r="P49" s="291"/>
      <c r="Q49" s="292">
        <f t="shared" si="14"/>
        <v>37</v>
      </c>
      <c r="R49" s="293">
        <f t="shared" si="15"/>
        <v>618</v>
      </c>
      <c r="S49" s="294"/>
      <c r="T49" s="294"/>
      <c r="U49" s="295">
        <f t="shared" si="13"/>
        <v>0</v>
      </c>
      <c r="V49" s="291"/>
      <c r="W49" s="291"/>
      <c r="X49" s="291"/>
      <c r="Y49" s="292">
        <f t="shared" si="1"/>
        <v>0</v>
      </c>
      <c r="Z49" s="291"/>
      <c r="AA49" s="291"/>
      <c r="AB49" s="291"/>
      <c r="AC49" s="291"/>
      <c r="AD49" s="291"/>
      <c r="AE49" s="292">
        <f t="shared" si="2"/>
        <v>0</v>
      </c>
      <c r="AF49" s="291"/>
      <c r="AG49" s="291"/>
      <c r="AH49" s="291"/>
      <c r="AI49" s="181">
        <f t="shared" si="3"/>
        <v>0</v>
      </c>
      <c r="AJ49" s="182">
        <f t="shared" si="4"/>
        <v>0</v>
      </c>
      <c r="AK49" s="502">
        <f t="shared" si="9"/>
        <v>618</v>
      </c>
    </row>
    <row r="50" spans="1:37" ht="18" x14ac:dyDescent="0.2">
      <c r="A50" s="180">
        <f t="shared" si="10"/>
        <v>42</v>
      </c>
      <c r="B50" s="463" t="s">
        <v>381</v>
      </c>
      <c r="C50" s="291">
        <v>66</v>
      </c>
      <c r="D50" s="291">
        <v>60</v>
      </c>
      <c r="E50" s="291">
        <v>61</v>
      </c>
      <c r="F50" s="291">
        <v>57</v>
      </c>
      <c r="G50" s="292">
        <f t="shared" si="5"/>
        <v>244</v>
      </c>
      <c r="H50" s="291">
        <v>61</v>
      </c>
      <c r="I50" s="291">
        <v>47</v>
      </c>
      <c r="J50" s="291">
        <v>57</v>
      </c>
      <c r="K50" s="291">
        <v>54</v>
      </c>
      <c r="L50" s="291">
        <v>52</v>
      </c>
      <c r="M50" s="292">
        <f t="shared" si="6"/>
        <v>271</v>
      </c>
      <c r="N50" s="291">
        <v>8</v>
      </c>
      <c r="O50" s="291">
        <v>11</v>
      </c>
      <c r="P50" s="291">
        <v>0</v>
      </c>
      <c r="Q50" s="292">
        <f t="shared" si="14"/>
        <v>19</v>
      </c>
      <c r="R50" s="293">
        <f t="shared" si="15"/>
        <v>534</v>
      </c>
      <c r="S50" s="294"/>
      <c r="T50" s="294"/>
      <c r="U50" s="295">
        <f t="shared" si="13"/>
        <v>0</v>
      </c>
      <c r="V50" s="291"/>
      <c r="W50" s="291"/>
      <c r="X50" s="291"/>
      <c r="Y50" s="292">
        <f t="shared" si="1"/>
        <v>0</v>
      </c>
      <c r="Z50" s="291"/>
      <c r="AA50" s="291"/>
      <c r="AB50" s="291"/>
      <c r="AC50" s="291"/>
      <c r="AD50" s="291"/>
      <c r="AE50" s="292">
        <f t="shared" si="2"/>
        <v>0</v>
      </c>
      <c r="AF50" s="291"/>
      <c r="AG50" s="291"/>
      <c r="AH50" s="291"/>
      <c r="AI50" s="181">
        <f t="shared" si="3"/>
        <v>0</v>
      </c>
      <c r="AJ50" s="182">
        <f t="shared" si="4"/>
        <v>0</v>
      </c>
      <c r="AK50" s="502">
        <f t="shared" si="9"/>
        <v>534</v>
      </c>
    </row>
    <row r="51" spans="1:37" ht="18" x14ac:dyDescent="0.2">
      <c r="A51" s="180">
        <f t="shared" si="10"/>
        <v>43</v>
      </c>
      <c r="B51" s="463" t="s">
        <v>382</v>
      </c>
      <c r="C51" s="291">
        <v>68</v>
      </c>
      <c r="D51" s="291">
        <v>79</v>
      </c>
      <c r="E51" s="291">
        <v>74</v>
      </c>
      <c r="F51" s="291">
        <v>64</v>
      </c>
      <c r="G51" s="292">
        <f t="shared" si="5"/>
        <v>285</v>
      </c>
      <c r="H51" s="291">
        <v>86</v>
      </c>
      <c r="I51" s="291">
        <v>69</v>
      </c>
      <c r="J51" s="291">
        <v>90</v>
      </c>
      <c r="K51" s="291">
        <v>49</v>
      </c>
      <c r="L51" s="291">
        <v>42</v>
      </c>
      <c r="M51" s="292">
        <f t="shared" si="6"/>
        <v>336</v>
      </c>
      <c r="N51" s="291">
        <v>18</v>
      </c>
      <c r="O51" s="291">
        <v>13</v>
      </c>
      <c r="P51" s="291"/>
      <c r="Q51" s="292">
        <f t="shared" si="14"/>
        <v>31</v>
      </c>
      <c r="R51" s="293">
        <f t="shared" si="15"/>
        <v>652</v>
      </c>
      <c r="S51" s="294"/>
      <c r="T51" s="294"/>
      <c r="U51" s="295">
        <f t="shared" si="13"/>
        <v>0</v>
      </c>
      <c r="V51" s="291"/>
      <c r="W51" s="291"/>
      <c r="X51" s="291"/>
      <c r="Y51" s="292">
        <f t="shared" si="1"/>
        <v>0</v>
      </c>
      <c r="Z51" s="291"/>
      <c r="AA51" s="291"/>
      <c r="AB51" s="291"/>
      <c r="AC51" s="291"/>
      <c r="AD51" s="291"/>
      <c r="AE51" s="292">
        <f t="shared" si="2"/>
        <v>0</v>
      </c>
      <c r="AF51" s="291"/>
      <c r="AG51" s="291"/>
      <c r="AH51" s="291"/>
      <c r="AI51" s="181">
        <f t="shared" si="3"/>
        <v>0</v>
      </c>
      <c r="AJ51" s="182">
        <f t="shared" si="4"/>
        <v>0</v>
      </c>
      <c r="AK51" s="502">
        <f t="shared" si="9"/>
        <v>652</v>
      </c>
    </row>
    <row r="52" spans="1:37" ht="18" x14ac:dyDescent="0.2">
      <c r="A52" s="180">
        <f t="shared" si="10"/>
        <v>44</v>
      </c>
      <c r="B52" s="463" t="s">
        <v>384</v>
      </c>
      <c r="C52" s="291">
        <v>78</v>
      </c>
      <c r="D52" s="291">
        <v>73</v>
      </c>
      <c r="E52" s="291">
        <v>79</v>
      </c>
      <c r="F52" s="291">
        <v>95</v>
      </c>
      <c r="G52" s="292">
        <f t="shared" si="5"/>
        <v>325</v>
      </c>
      <c r="H52" s="291">
        <v>90</v>
      </c>
      <c r="I52" s="291">
        <v>96</v>
      </c>
      <c r="J52" s="291">
        <v>99</v>
      </c>
      <c r="K52" s="291">
        <v>96</v>
      </c>
      <c r="L52" s="291">
        <v>83</v>
      </c>
      <c r="M52" s="292">
        <f t="shared" si="6"/>
        <v>464</v>
      </c>
      <c r="N52" s="291">
        <v>29</v>
      </c>
      <c r="O52" s="291">
        <v>27</v>
      </c>
      <c r="P52" s="291"/>
      <c r="Q52" s="292">
        <f t="shared" si="14"/>
        <v>56</v>
      </c>
      <c r="R52" s="293">
        <f t="shared" si="15"/>
        <v>845</v>
      </c>
      <c r="S52" s="294"/>
      <c r="T52" s="294"/>
      <c r="U52" s="295">
        <f t="shared" si="13"/>
        <v>0</v>
      </c>
      <c r="V52" s="291"/>
      <c r="W52" s="291"/>
      <c r="X52" s="291"/>
      <c r="Y52" s="292">
        <f t="shared" si="1"/>
        <v>0</v>
      </c>
      <c r="Z52" s="291"/>
      <c r="AA52" s="291"/>
      <c r="AB52" s="291"/>
      <c r="AC52" s="291"/>
      <c r="AD52" s="291"/>
      <c r="AE52" s="292">
        <f t="shared" si="2"/>
        <v>0</v>
      </c>
      <c r="AF52" s="291"/>
      <c r="AG52" s="291"/>
      <c r="AH52" s="291"/>
      <c r="AI52" s="181">
        <f t="shared" si="3"/>
        <v>0</v>
      </c>
      <c r="AJ52" s="182">
        <f t="shared" si="4"/>
        <v>0</v>
      </c>
      <c r="AK52" s="502">
        <f t="shared" si="9"/>
        <v>845</v>
      </c>
    </row>
    <row r="53" spans="1:37" ht="18" x14ac:dyDescent="0.2">
      <c r="A53" s="180">
        <f t="shared" si="10"/>
        <v>45</v>
      </c>
      <c r="B53" s="467" t="s">
        <v>386</v>
      </c>
      <c r="C53" s="291">
        <v>46</v>
      </c>
      <c r="D53" s="291">
        <v>56</v>
      </c>
      <c r="E53" s="291">
        <v>65</v>
      </c>
      <c r="F53" s="291">
        <v>50</v>
      </c>
      <c r="G53" s="292">
        <f t="shared" si="5"/>
        <v>217</v>
      </c>
      <c r="H53" s="291">
        <v>67</v>
      </c>
      <c r="I53" s="291">
        <v>44</v>
      </c>
      <c r="J53" s="291">
        <v>54</v>
      </c>
      <c r="K53" s="291">
        <v>56</v>
      </c>
      <c r="L53" s="291">
        <v>51</v>
      </c>
      <c r="M53" s="292">
        <f t="shared" si="6"/>
        <v>272</v>
      </c>
      <c r="N53" s="291">
        <v>16</v>
      </c>
      <c r="O53" s="291">
        <v>8</v>
      </c>
      <c r="P53" s="291"/>
      <c r="Q53" s="292">
        <f t="shared" si="14"/>
        <v>24</v>
      </c>
      <c r="R53" s="293">
        <f t="shared" si="15"/>
        <v>513</v>
      </c>
      <c r="S53" s="294">
        <v>0</v>
      </c>
      <c r="T53" s="294">
        <v>0</v>
      </c>
      <c r="U53" s="295">
        <f t="shared" si="13"/>
        <v>0</v>
      </c>
      <c r="V53" s="291">
        <v>0</v>
      </c>
      <c r="W53" s="291">
        <v>0</v>
      </c>
      <c r="X53" s="291">
        <v>0</v>
      </c>
      <c r="Y53" s="292">
        <f t="shared" si="1"/>
        <v>0</v>
      </c>
      <c r="Z53" s="291">
        <v>0</v>
      </c>
      <c r="AA53" s="291">
        <v>0</v>
      </c>
      <c r="AB53" s="291">
        <v>0</v>
      </c>
      <c r="AC53" s="291">
        <v>0</v>
      </c>
      <c r="AD53" s="291">
        <v>0</v>
      </c>
      <c r="AE53" s="292">
        <f t="shared" si="2"/>
        <v>0</v>
      </c>
      <c r="AF53" s="291">
        <v>0</v>
      </c>
      <c r="AG53" s="291">
        <v>0</v>
      </c>
      <c r="AH53" s="291">
        <v>0</v>
      </c>
      <c r="AI53" s="181">
        <f t="shared" si="3"/>
        <v>0</v>
      </c>
      <c r="AJ53" s="182">
        <f t="shared" si="4"/>
        <v>0</v>
      </c>
      <c r="AK53" s="502">
        <f t="shared" si="9"/>
        <v>513</v>
      </c>
    </row>
    <row r="54" spans="1:37" ht="18" x14ac:dyDescent="0.2">
      <c r="A54" s="180">
        <f t="shared" si="10"/>
        <v>46</v>
      </c>
      <c r="B54" s="463" t="s">
        <v>388</v>
      </c>
      <c r="C54" s="291">
        <v>89</v>
      </c>
      <c r="D54" s="291">
        <v>80</v>
      </c>
      <c r="E54" s="291">
        <v>70</v>
      </c>
      <c r="F54" s="291">
        <v>79</v>
      </c>
      <c r="G54" s="292">
        <f t="shared" si="5"/>
        <v>318</v>
      </c>
      <c r="H54" s="291">
        <v>82</v>
      </c>
      <c r="I54" s="291">
        <v>82</v>
      </c>
      <c r="J54" s="291">
        <v>78</v>
      </c>
      <c r="K54" s="291">
        <v>65</v>
      </c>
      <c r="L54" s="291">
        <v>57</v>
      </c>
      <c r="M54" s="292">
        <f t="shared" si="6"/>
        <v>364</v>
      </c>
      <c r="N54" s="291">
        <v>23</v>
      </c>
      <c r="O54" s="291">
        <v>28</v>
      </c>
      <c r="P54" s="291"/>
      <c r="Q54" s="292">
        <f t="shared" si="14"/>
        <v>51</v>
      </c>
      <c r="R54" s="293">
        <f t="shared" si="15"/>
        <v>733</v>
      </c>
      <c r="S54" s="294"/>
      <c r="T54" s="294"/>
      <c r="U54" s="295">
        <f t="shared" si="13"/>
        <v>0</v>
      </c>
      <c r="V54" s="291"/>
      <c r="W54" s="291"/>
      <c r="X54" s="291"/>
      <c r="Y54" s="292">
        <f t="shared" si="1"/>
        <v>0</v>
      </c>
      <c r="Z54" s="291"/>
      <c r="AA54" s="291"/>
      <c r="AB54" s="291"/>
      <c r="AC54" s="291"/>
      <c r="AD54" s="291"/>
      <c r="AE54" s="292">
        <f t="shared" si="2"/>
        <v>0</v>
      </c>
      <c r="AF54" s="291"/>
      <c r="AG54" s="291"/>
      <c r="AH54" s="291"/>
      <c r="AI54" s="181">
        <f t="shared" si="3"/>
        <v>0</v>
      </c>
      <c r="AJ54" s="182">
        <f t="shared" si="4"/>
        <v>0</v>
      </c>
      <c r="AK54" s="502">
        <f t="shared" si="9"/>
        <v>733</v>
      </c>
    </row>
    <row r="55" spans="1:37" ht="18" x14ac:dyDescent="0.2">
      <c r="A55" s="180">
        <f t="shared" si="10"/>
        <v>47</v>
      </c>
      <c r="B55" s="296" t="s">
        <v>389</v>
      </c>
      <c r="C55" s="291">
        <v>134</v>
      </c>
      <c r="D55" s="291">
        <v>106</v>
      </c>
      <c r="E55" s="291">
        <v>110</v>
      </c>
      <c r="F55" s="291">
        <v>84</v>
      </c>
      <c r="G55" s="292">
        <f t="shared" si="5"/>
        <v>434</v>
      </c>
      <c r="H55" s="291">
        <v>110</v>
      </c>
      <c r="I55" s="291">
        <v>99</v>
      </c>
      <c r="J55" s="291">
        <v>91</v>
      </c>
      <c r="K55" s="291">
        <v>84</v>
      </c>
      <c r="L55" s="291">
        <v>68</v>
      </c>
      <c r="M55" s="292">
        <f t="shared" si="6"/>
        <v>452</v>
      </c>
      <c r="N55" s="291">
        <v>18</v>
      </c>
      <c r="O55" s="291">
        <v>25</v>
      </c>
      <c r="P55" s="291"/>
      <c r="Q55" s="292">
        <v>43</v>
      </c>
      <c r="R55" s="293">
        <f>G55+M55+Q55</f>
        <v>929</v>
      </c>
      <c r="S55" s="294"/>
      <c r="T55" s="294"/>
      <c r="U55" s="295">
        <f t="shared" si="13"/>
        <v>0</v>
      </c>
      <c r="V55" s="291"/>
      <c r="W55" s="291"/>
      <c r="X55" s="291"/>
      <c r="Y55" s="292">
        <f t="shared" si="1"/>
        <v>0</v>
      </c>
      <c r="Z55" s="291"/>
      <c r="AA55" s="291"/>
      <c r="AB55" s="291"/>
      <c r="AC55" s="291"/>
      <c r="AD55" s="291"/>
      <c r="AE55" s="292">
        <f t="shared" si="2"/>
        <v>0</v>
      </c>
      <c r="AF55" s="291"/>
      <c r="AG55" s="291"/>
      <c r="AH55" s="291"/>
      <c r="AI55" s="181">
        <f t="shared" si="3"/>
        <v>0</v>
      </c>
      <c r="AJ55" s="182">
        <f t="shared" si="4"/>
        <v>0</v>
      </c>
      <c r="AK55" s="502">
        <f t="shared" si="9"/>
        <v>929</v>
      </c>
    </row>
    <row r="56" spans="1:37" ht="18" x14ac:dyDescent="0.2">
      <c r="A56" s="180">
        <f t="shared" si="10"/>
        <v>48</v>
      </c>
      <c r="B56" s="296" t="s">
        <v>409</v>
      </c>
      <c r="C56" s="291">
        <v>96</v>
      </c>
      <c r="D56" s="291">
        <v>98</v>
      </c>
      <c r="E56" s="291">
        <v>105</v>
      </c>
      <c r="F56" s="291">
        <v>105</v>
      </c>
      <c r="G56" s="292">
        <f t="shared" si="5"/>
        <v>404</v>
      </c>
      <c r="H56" s="291">
        <v>77</v>
      </c>
      <c r="I56" s="291">
        <v>91</v>
      </c>
      <c r="J56" s="291">
        <v>77</v>
      </c>
      <c r="K56" s="291">
        <v>98</v>
      </c>
      <c r="L56" s="291">
        <v>81</v>
      </c>
      <c r="M56" s="292">
        <f t="shared" si="6"/>
        <v>424</v>
      </c>
      <c r="N56" s="291">
        <v>19</v>
      </c>
      <c r="O56" s="291">
        <v>26</v>
      </c>
      <c r="P56" s="291">
        <v>0</v>
      </c>
      <c r="Q56" s="292">
        <f>SUM(N56:P56)</f>
        <v>45</v>
      </c>
      <c r="R56" s="293">
        <f>G56+M56+Q56</f>
        <v>873</v>
      </c>
      <c r="S56" s="294"/>
      <c r="T56" s="294"/>
      <c r="U56" s="295">
        <f t="shared" si="13"/>
        <v>0</v>
      </c>
      <c r="V56" s="291"/>
      <c r="W56" s="291"/>
      <c r="X56" s="291"/>
      <c r="Y56" s="292">
        <f t="shared" si="1"/>
        <v>0</v>
      </c>
      <c r="Z56" s="291"/>
      <c r="AA56" s="291"/>
      <c r="AB56" s="291"/>
      <c r="AC56" s="291"/>
      <c r="AD56" s="291"/>
      <c r="AE56" s="292">
        <f t="shared" si="2"/>
        <v>0</v>
      </c>
      <c r="AF56" s="291"/>
      <c r="AG56" s="291"/>
      <c r="AH56" s="291"/>
      <c r="AI56" s="181">
        <f t="shared" si="3"/>
        <v>0</v>
      </c>
      <c r="AJ56" s="182">
        <f t="shared" si="4"/>
        <v>0</v>
      </c>
      <c r="AK56" s="502">
        <f t="shared" si="9"/>
        <v>873</v>
      </c>
    </row>
    <row r="57" spans="1:37" ht="18" x14ac:dyDescent="0.2">
      <c r="A57" s="180">
        <f t="shared" si="10"/>
        <v>49</v>
      </c>
      <c r="B57" s="463" t="s">
        <v>390</v>
      </c>
      <c r="C57" s="291">
        <v>108</v>
      </c>
      <c r="D57" s="291">
        <v>92</v>
      </c>
      <c r="E57" s="291">
        <v>86</v>
      </c>
      <c r="F57" s="291">
        <v>99</v>
      </c>
      <c r="G57" s="292">
        <f t="shared" si="5"/>
        <v>385</v>
      </c>
      <c r="H57" s="291">
        <v>82</v>
      </c>
      <c r="I57" s="291">
        <v>98</v>
      </c>
      <c r="J57" s="291">
        <v>88</v>
      </c>
      <c r="K57" s="291">
        <v>85</v>
      </c>
      <c r="L57" s="291">
        <v>103</v>
      </c>
      <c r="M57" s="292">
        <f t="shared" si="6"/>
        <v>456</v>
      </c>
      <c r="N57" s="291">
        <v>30</v>
      </c>
      <c r="O57" s="291">
        <v>28</v>
      </c>
      <c r="P57" s="291"/>
      <c r="Q57" s="292">
        <f t="shared" ref="Q57:Q63" si="16">SUM(N57:P57)</f>
        <v>58</v>
      </c>
      <c r="R57" s="293">
        <f t="shared" ref="R57:R63" si="17">G57+M57+Q57</f>
        <v>899</v>
      </c>
      <c r="S57" s="294"/>
      <c r="T57" s="294"/>
      <c r="U57" s="295">
        <f t="shared" si="13"/>
        <v>0</v>
      </c>
      <c r="V57" s="291"/>
      <c r="W57" s="291"/>
      <c r="X57" s="291"/>
      <c r="Y57" s="292">
        <f t="shared" si="1"/>
        <v>0</v>
      </c>
      <c r="Z57" s="291"/>
      <c r="AA57" s="291"/>
      <c r="AB57" s="291"/>
      <c r="AC57" s="291"/>
      <c r="AD57" s="291"/>
      <c r="AE57" s="292">
        <f t="shared" si="2"/>
        <v>0</v>
      </c>
      <c r="AF57" s="291"/>
      <c r="AG57" s="291"/>
      <c r="AH57" s="291"/>
      <c r="AI57" s="181">
        <f t="shared" si="3"/>
        <v>0</v>
      </c>
      <c r="AJ57" s="182">
        <f t="shared" si="4"/>
        <v>0</v>
      </c>
      <c r="AK57" s="502">
        <f t="shared" si="9"/>
        <v>899</v>
      </c>
    </row>
    <row r="58" spans="1:37" ht="18" x14ac:dyDescent="0.2">
      <c r="A58" s="180">
        <f t="shared" si="10"/>
        <v>50</v>
      </c>
      <c r="B58" s="463" t="s">
        <v>417</v>
      </c>
      <c r="C58" s="291">
        <v>65</v>
      </c>
      <c r="D58" s="291">
        <v>89</v>
      </c>
      <c r="E58" s="291">
        <v>109</v>
      </c>
      <c r="F58" s="291">
        <v>73</v>
      </c>
      <c r="G58" s="292">
        <f t="shared" si="5"/>
        <v>336</v>
      </c>
      <c r="H58" s="291">
        <v>77</v>
      </c>
      <c r="I58" s="291">
        <v>63</v>
      </c>
      <c r="J58" s="291">
        <v>61</v>
      </c>
      <c r="K58" s="291">
        <v>65</v>
      </c>
      <c r="L58" s="291">
        <v>61</v>
      </c>
      <c r="M58" s="292">
        <f t="shared" si="6"/>
        <v>327</v>
      </c>
      <c r="N58" s="291">
        <v>30</v>
      </c>
      <c r="O58" s="291">
        <v>43</v>
      </c>
      <c r="P58" s="291"/>
      <c r="Q58" s="292">
        <f t="shared" si="16"/>
        <v>73</v>
      </c>
      <c r="R58" s="293">
        <f t="shared" si="17"/>
        <v>736</v>
      </c>
      <c r="S58" s="294">
        <v>16</v>
      </c>
      <c r="T58" s="294"/>
      <c r="U58" s="295">
        <f t="shared" si="13"/>
        <v>16</v>
      </c>
      <c r="V58" s="291"/>
      <c r="W58" s="291"/>
      <c r="X58" s="291"/>
      <c r="Y58" s="292">
        <f t="shared" si="1"/>
        <v>16</v>
      </c>
      <c r="Z58" s="291"/>
      <c r="AA58" s="291"/>
      <c r="AB58" s="291"/>
      <c r="AC58" s="291"/>
      <c r="AD58" s="291"/>
      <c r="AE58" s="292">
        <f t="shared" si="2"/>
        <v>0</v>
      </c>
      <c r="AF58" s="291"/>
      <c r="AG58" s="291"/>
      <c r="AH58" s="291"/>
      <c r="AI58" s="181">
        <f t="shared" si="3"/>
        <v>0</v>
      </c>
      <c r="AJ58" s="182">
        <f t="shared" si="4"/>
        <v>16</v>
      </c>
      <c r="AK58" s="502">
        <f t="shared" si="9"/>
        <v>752</v>
      </c>
    </row>
    <row r="59" spans="1:37" ht="18" x14ac:dyDescent="0.2">
      <c r="A59" s="180">
        <f t="shared" si="10"/>
        <v>51</v>
      </c>
      <c r="B59" s="467" t="s">
        <v>397</v>
      </c>
      <c r="C59" s="291">
        <v>125</v>
      </c>
      <c r="D59" s="291">
        <v>105</v>
      </c>
      <c r="E59" s="291">
        <v>131</v>
      </c>
      <c r="F59" s="291">
        <v>105</v>
      </c>
      <c r="G59" s="292">
        <f t="shared" si="5"/>
        <v>466</v>
      </c>
      <c r="H59" s="291">
        <v>107</v>
      </c>
      <c r="I59" s="291">
        <v>86</v>
      </c>
      <c r="J59" s="291">
        <v>81</v>
      </c>
      <c r="K59" s="291">
        <v>100</v>
      </c>
      <c r="L59" s="291">
        <v>79</v>
      </c>
      <c r="M59" s="292">
        <f t="shared" si="6"/>
        <v>453</v>
      </c>
      <c r="N59" s="291">
        <v>26</v>
      </c>
      <c r="O59" s="291">
        <v>42</v>
      </c>
      <c r="P59" s="291"/>
      <c r="Q59" s="292">
        <f t="shared" si="16"/>
        <v>68</v>
      </c>
      <c r="R59" s="293">
        <f t="shared" si="17"/>
        <v>987</v>
      </c>
      <c r="S59" s="294"/>
      <c r="T59" s="294"/>
      <c r="U59" s="295">
        <f t="shared" si="13"/>
        <v>0</v>
      </c>
      <c r="V59" s="291"/>
      <c r="W59" s="291"/>
      <c r="X59" s="291"/>
      <c r="Y59" s="292">
        <f t="shared" si="1"/>
        <v>0</v>
      </c>
      <c r="Z59" s="291"/>
      <c r="AA59" s="291"/>
      <c r="AB59" s="291"/>
      <c r="AC59" s="291"/>
      <c r="AD59" s="291"/>
      <c r="AE59" s="292">
        <f t="shared" si="2"/>
        <v>0</v>
      </c>
      <c r="AF59" s="291"/>
      <c r="AG59" s="291"/>
      <c r="AH59" s="291"/>
      <c r="AI59" s="181">
        <f t="shared" si="3"/>
        <v>0</v>
      </c>
      <c r="AJ59" s="182">
        <f t="shared" si="4"/>
        <v>0</v>
      </c>
      <c r="AK59" s="502">
        <f t="shared" si="9"/>
        <v>987</v>
      </c>
    </row>
    <row r="60" spans="1:37" ht="18" x14ac:dyDescent="0.2">
      <c r="A60" s="180">
        <f t="shared" si="10"/>
        <v>52</v>
      </c>
      <c r="B60" s="297" t="s">
        <v>391</v>
      </c>
      <c r="C60" s="291">
        <v>119</v>
      </c>
      <c r="D60" s="291">
        <v>122</v>
      </c>
      <c r="E60" s="291">
        <v>112</v>
      </c>
      <c r="F60" s="291">
        <v>112</v>
      </c>
      <c r="G60" s="292">
        <f t="shared" si="5"/>
        <v>465</v>
      </c>
      <c r="H60" s="291">
        <v>103</v>
      </c>
      <c r="I60" s="291">
        <v>109</v>
      </c>
      <c r="J60" s="291">
        <v>93</v>
      </c>
      <c r="K60" s="291">
        <v>99</v>
      </c>
      <c r="L60" s="291">
        <v>71</v>
      </c>
      <c r="M60" s="292">
        <f t="shared" si="6"/>
        <v>475</v>
      </c>
      <c r="N60" s="291">
        <v>15</v>
      </c>
      <c r="O60" s="291">
        <v>32</v>
      </c>
      <c r="P60" s="291"/>
      <c r="Q60" s="292">
        <f t="shared" si="16"/>
        <v>47</v>
      </c>
      <c r="R60" s="293">
        <f t="shared" si="17"/>
        <v>987</v>
      </c>
      <c r="S60" s="294"/>
      <c r="T60" s="294"/>
      <c r="U60" s="295">
        <f t="shared" si="13"/>
        <v>0</v>
      </c>
      <c r="V60" s="291"/>
      <c r="W60" s="291"/>
      <c r="X60" s="291"/>
      <c r="Y60" s="292">
        <f t="shared" si="1"/>
        <v>0</v>
      </c>
      <c r="Z60" s="291"/>
      <c r="AA60" s="291"/>
      <c r="AB60" s="291"/>
      <c r="AC60" s="291"/>
      <c r="AD60" s="291"/>
      <c r="AE60" s="292">
        <f t="shared" si="2"/>
        <v>0</v>
      </c>
      <c r="AF60" s="291"/>
      <c r="AG60" s="291"/>
      <c r="AH60" s="291"/>
      <c r="AI60" s="181">
        <f t="shared" si="3"/>
        <v>0</v>
      </c>
      <c r="AJ60" s="182">
        <f t="shared" si="4"/>
        <v>0</v>
      </c>
      <c r="AK60" s="502">
        <f t="shared" si="9"/>
        <v>987</v>
      </c>
    </row>
    <row r="61" spans="1:37" ht="25.5" x14ac:dyDescent="0.2">
      <c r="A61" s="180">
        <f t="shared" si="10"/>
        <v>53</v>
      </c>
      <c r="B61" s="466" t="s">
        <v>393</v>
      </c>
      <c r="C61" s="291">
        <v>107</v>
      </c>
      <c r="D61" s="291">
        <v>113</v>
      </c>
      <c r="E61" s="291">
        <v>86</v>
      </c>
      <c r="F61" s="291">
        <v>102</v>
      </c>
      <c r="G61" s="292">
        <f t="shared" si="5"/>
        <v>408</v>
      </c>
      <c r="H61" s="291">
        <v>79</v>
      </c>
      <c r="I61" s="291">
        <v>100</v>
      </c>
      <c r="J61" s="291">
        <v>76</v>
      </c>
      <c r="K61" s="291">
        <v>66</v>
      </c>
      <c r="L61" s="291">
        <v>57</v>
      </c>
      <c r="M61" s="292">
        <f t="shared" si="6"/>
        <v>378</v>
      </c>
      <c r="N61" s="291">
        <v>23</v>
      </c>
      <c r="O61" s="291">
        <v>26</v>
      </c>
      <c r="P61" s="291"/>
      <c r="Q61" s="292">
        <f t="shared" si="16"/>
        <v>49</v>
      </c>
      <c r="R61" s="293">
        <f t="shared" si="17"/>
        <v>835</v>
      </c>
      <c r="S61" s="294"/>
      <c r="T61" s="294"/>
      <c r="U61" s="295">
        <f t="shared" si="13"/>
        <v>0</v>
      </c>
      <c r="V61" s="291"/>
      <c r="W61" s="291"/>
      <c r="X61" s="291"/>
      <c r="Y61" s="292">
        <f t="shared" si="1"/>
        <v>0</v>
      </c>
      <c r="Z61" s="291"/>
      <c r="AA61" s="291"/>
      <c r="AB61" s="291"/>
      <c r="AC61" s="291"/>
      <c r="AD61" s="291"/>
      <c r="AE61" s="292">
        <f t="shared" si="2"/>
        <v>0</v>
      </c>
      <c r="AF61" s="291"/>
      <c r="AG61" s="291"/>
      <c r="AH61" s="291"/>
      <c r="AI61" s="181">
        <f t="shared" si="3"/>
        <v>0</v>
      </c>
      <c r="AJ61" s="182">
        <f t="shared" si="4"/>
        <v>0</v>
      </c>
      <c r="AK61" s="502">
        <f t="shared" si="9"/>
        <v>835</v>
      </c>
    </row>
    <row r="62" spans="1:37" ht="18" x14ac:dyDescent="0.2">
      <c r="A62" s="180">
        <f t="shared" si="10"/>
        <v>54</v>
      </c>
      <c r="B62" s="463" t="s">
        <v>288</v>
      </c>
      <c r="C62" s="291">
        <v>95</v>
      </c>
      <c r="D62" s="291">
        <v>95</v>
      </c>
      <c r="E62" s="291">
        <v>94</v>
      </c>
      <c r="F62" s="291">
        <v>91</v>
      </c>
      <c r="G62" s="292">
        <f t="shared" si="5"/>
        <v>375</v>
      </c>
      <c r="H62" s="291">
        <v>86</v>
      </c>
      <c r="I62" s="291">
        <v>89</v>
      </c>
      <c r="J62" s="291">
        <v>71</v>
      </c>
      <c r="K62" s="291">
        <v>78</v>
      </c>
      <c r="L62" s="291">
        <v>53</v>
      </c>
      <c r="M62" s="292">
        <f t="shared" si="6"/>
        <v>377</v>
      </c>
      <c r="N62" s="291">
        <v>20</v>
      </c>
      <c r="O62" s="291">
        <v>17</v>
      </c>
      <c r="P62" s="291">
        <v>11</v>
      </c>
      <c r="Q62" s="292">
        <f t="shared" si="16"/>
        <v>48</v>
      </c>
      <c r="R62" s="293">
        <f t="shared" si="17"/>
        <v>800</v>
      </c>
      <c r="S62" s="294">
        <v>0</v>
      </c>
      <c r="T62" s="294">
        <v>0</v>
      </c>
      <c r="U62" s="295">
        <f t="shared" si="13"/>
        <v>0</v>
      </c>
      <c r="V62" s="291">
        <v>0</v>
      </c>
      <c r="W62" s="291">
        <v>0</v>
      </c>
      <c r="X62" s="291">
        <v>0</v>
      </c>
      <c r="Y62" s="292">
        <f t="shared" si="1"/>
        <v>0</v>
      </c>
      <c r="Z62" s="291">
        <v>0</v>
      </c>
      <c r="AA62" s="291">
        <v>0</v>
      </c>
      <c r="AB62" s="291">
        <v>0</v>
      </c>
      <c r="AC62" s="291">
        <v>0</v>
      </c>
      <c r="AD62" s="291">
        <v>0</v>
      </c>
      <c r="AE62" s="292">
        <f t="shared" si="2"/>
        <v>0</v>
      </c>
      <c r="AF62" s="291">
        <v>0</v>
      </c>
      <c r="AG62" s="291">
        <v>0</v>
      </c>
      <c r="AH62" s="291">
        <v>0</v>
      </c>
      <c r="AI62" s="181">
        <f t="shared" si="3"/>
        <v>0</v>
      </c>
      <c r="AJ62" s="182">
        <f t="shared" si="4"/>
        <v>0</v>
      </c>
      <c r="AK62" s="502">
        <f t="shared" si="9"/>
        <v>800</v>
      </c>
    </row>
    <row r="63" spans="1:37" ht="18" x14ac:dyDescent="0.2">
      <c r="A63" s="180">
        <f t="shared" si="10"/>
        <v>55</v>
      </c>
      <c r="B63" s="463" t="s">
        <v>395</v>
      </c>
      <c r="C63" s="291">
        <v>242</v>
      </c>
      <c r="D63" s="291">
        <v>221</v>
      </c>
      <c r="E63" s="291">
        <v>190</v>
      </c>
      <c r="F63" s="291">
        <v>242</v>
      </c>
      <c r="G63" s="292">
        <f t="shared" si="5"/>
        <v>895</v>
      </c>
      <c r="H63" s="291">
        <v>195</v>
      </c>
      <c r="I63" s="291">
        <v>204</v>
      </c>
      <c r="J63" s="291">
        <v>154</v>
      </c>
      <c r="K63" s="291">
        <v>170</v>
      </c>
      <c r="L63" s="291">
        <v>153</v>
      </c>
      <c r="M63" s="292">
        <f t="shared" si="6"/>
        <v>876</v>
      </c>
      <c r="N63" s="291">
        <v>46</v>
      </c>
      <c r="O63" s="291">
        <v>53</v>
      </c>
      <c r="P63" s="291">
        <v>0</v>
      </c>
      <c r="Q63" s="292">
        <f t="shared" si="16"/>
        <v>99</v>
      </c>
      <c r="R63" s="293">
        <f t="shared" si="17"/>
        <v>1870</v>
      </c>
      <c r="S63" s="294"/>
      <c r="T63" s="294"/>
      <c r="U63" s="295">
        <f t="shared" si="13"/>
        <v>0</v>
      </c>
      <c r="V63" s="291"/>
      <c r="W63" s="291"/>
      <c r="X63" s="291"/>
      <c r="Y63" s="292">
        <f t="shared" si="1"/>
        <v>0</v>
      </c>
      <c r="Z63" s="291"/>
      <c r="AA63" s="291"/>
      <c r="AB63" s="291"/>
      <c r="AC63" s="291"/>
      <c r="AD63" s="291"/>
      <c r="AE63" s="292">
        <f t="shared" si="2"/>
        <v>0</v>
      </c>
      <c r="AF63" s="291"/>
      <c r="AG63" s="291"/>
      <c r="AH63" s="291"/>
      <c r="AI63" s="181">
        <f t="shared" si="3"/>
        <v>0</v>
      </c>
      <c r="AJ63" s="182">
        <f t="shared" si="4"/>
        <v>0</v>
      </c>
      <c r="AK63" s="502">
        <f t="shared" si="9"/>
        <v>1870</v>
      </c>
    </row>
    <row r="64" spans="1:37" ht="25.5" x14ac:dyDescent="0.2">
      <c r="A64" s="180">
        <f t="shared" si="10"/>
        <v>56</v>
      </c>
      <c r="B64" s="440" t="s">
        <v>428</v>
      </c>
      <c r="C64" s="291">
        <v>142</v>
      </c>
      <c r="D64" s="291">
        <v>112</v>
      </c>
      <c r="E64" s="291">
        <v>97</v>
      </c>
      <c r="F64" s="291">
        <v>85</v>
      </c>
      <c r="G64" s="292">
        <f t="shared" si="5"/>
        <v>436</v>
      </c>
      <c r="H64" s="291">
        <v>79</v>
      </c>
      <c r="I64" s="291">
        <v>81</v>
      </c>
      <c r="J64" s="291">
        <v>86</v>
      </c>
      <c r="K64" s="291">
        <v>64</v>
      </c>
      <c r="L64" s="291">
        <v>59</v>
      </c>
      <c r="M64" s="292">
        <f t="shared" si="6"/>
        <v>369</v>
      </c>
      <c r="N64" s="291">
        <v>20</v>
      </c>
      <c r="O64" s="291">
        <v>26</v>
      </c>
      <c r="P64" s="291">
        <v>0</v>
      </c>
      <c r="Q64" s="292">
        <f>SUM(N64:P64)</f>
        <v>46</v>
      </c>
      <c r="R64" s="293">
        <f>G64+M64+Q64</f>
        <v>851</v>
      </c>
      <c r="S64" s="294">
        <v>8</v>
      </c>
      <c r="T64" s="294">
        <v>7</v>
      </c>
      <c r="U64" s="295">
        <f>SUM(S64:T64)</f>
        <v>15</v>
      </c>
      <c r="V64" s="291">
        <v>0</v>
      </c>
      <c r="W64" s="291">
        <v>0</v>
      </c>
      <c r="X64" s="291">
        <v>0</v>
      </c>
      <c r="Y64" s="292">
        <f>SUM(U64:X64)</f>
        <v>15</v>
      </c>
      <c r="Z64" s="291">
        <v>0</v>
      </c>
      <c r="AA64" s="291">
        <v>0</v>
      </c>
      <c r="AB64" s="291">
        <v>0</v>
      </c>
      <c r="AC64" s="291">
        <v>0</v>
      </c>
      <c r="AD64" s="291">
        <v>0</v>
      </c>
      <c r="AE64" s="292">
        <f>SUM(Z64:AD64)</f>
        <v>0</v>
      </c>
      <c r="AF64" s="291">
        <v>0</v>
      </c>
      <c r="AG64" s="291">
        <v>0</v>
      </c>
      <c r="AH64" s="291">
        <v>0</v>
      </c>
      <c r="AI64" s="292">
        <f>SUM(AF64:AH64)</f>
        <v>0</v>
      </c>
      <c r="AJ64" s="293">
        <f>Y64+AE64+AI64</f>
        <v>15</v>
      </c>
      <c r="AK64" s="502">
        <f t="shared" si="9"/>
        <v>866</v>
      </c>
    </row>
    <row r="65" spans="1:37" ht="18" x14ac:dyDescent="0.2">
      <c r="A65" s="180">
        <f t="shared" si="10"/>
        <v>57</v>
      </c>
      <c r="B65" s="489" t="s">
        <v>398</v>
      </c>
      <c r="C65" s="504">
        <v>109</v>
      </c>
      <c r="D65" s="505">
        <v>113</v>
      </c>
      <c r="E65" s="504">
        <v>111</v>
      </c>
      <c r="F65" s="504">
        <v>116</v>
      </c>
      <c r="G65" s="503">
        <v>449</v>
      </c>
      <c r="H65" s="490">
        <v>114</v>
      </c>
      <c r="I65" s="490">
        <v>80</v>
      </c>
      <c r="J65" s="490">
        <v>122</v>
      </c>
      <c r="K65" s="490">
        <v>104</v>
      </c>
      <c r="L65" s="490">
        <v>82</v>
      </c>
      <c r="M65" s="491">
        <f>SUM(H65:L65)</f>
        <v>502</v>
      </c>
      <c r="N65" s="490">
        <v>21</v>
      </c>
      <c r="O65" s="490">
        <v>24</v>
      </c>
      <c r="P65" s="490"/>
      <c r="Q65" s="491">
        <f>SUM(N65:P65)</f>
        <v>45</v>
      </c>
      <c r="R65" s="492">
        <f>G65+M65+Q65</f>
        <v>996</v>
      </c>
      <c r="S65" s="493"/>
      <c r="T65" s="493"/>
      <c r="U65" s="494">
        <f>SUM(S65:T65)</f>
        <v>0</v>
      </c>
      <c r="V65" s="490"/>
      <c r="W65" s="490"/>
      <c r="X65" s="490"/>
      <c r="Y65" s="491">
        <f>SUM(U65:X65)</f>
        <v>0</v>
      </c>
      <c r="Z65" s="490"/>
      <c r="AA65" s="490"/>
      <c r="AB65" s="490"/>
      <c r="AC65" s="490"/>
      <c r="AD65" s="490"/>
      <c r="AE65" s="491">
        <f>SUM(Z65:AD65)</f>
        <v>0</v>
      </c>
      <c r="AF65" s="490"/>
      <c r="AG65" s="490"/>
      <c r="AH65" s="490"/>
      <c r="AI65" s="491">
        <f>SUM(AF65:AH65)</f>
        <v>0</v>
      </c>
      <c r="AJ65" s="492">
        <f>Y65+AE65+AI65</f>
        <v>0</v>
      </c>
      <c r="AK65" s="502">
        <f t="shared" si="9"/>
        <v>996</v>
      </c>
    </row>
    <row r="66" spans="1:37" ht="25.5" x14ac:dyDescent="0.2">
      <c r="A66" s="180">
        <f t="shared" si="10"/>
        <v>58</v>
      </c>
      <c r="B66" s="462" t="s">
        <v>400</v>
      </c>
      <c r="C66" s="291">
        <v>90</v>
      </c>
      <c r="D66" s="291">
        <v>79</v>
      </c>
      <c r="E66" s="291">
        <v>88</v>
      </c>
      <c r="F66" s="291">
        <v>100</v>
      </c>
      <c r="G66" s="292">
        <f t="shared" si="5"/>
        <v>357</v>
      </c>
      <c r="H66" s="291">
        <v>77</v>
      </c>
      <c r="I66" s="291">
        <v>85</v>
      </c>
      <c r="J66" s="291">
        <v>76</v>
      </c>
      <c r="K66" s="291">
        <v>84</v>
      </c>
      <c r="L66" s="291">
        <v>77</v>
      </c>
      <c r="M66" s="292">
        <f t="shared" si="6"/>
        <v>399</v>
      </c>
      <c r="N66" s="291">
        <v>28</v>
      </c>
      <c r="O66" s="291">
        <v>18</v>
      </c>
      <c r="P66" s="291">
        <v>0</v>
      </c>
      <c r="Q66" s="292">
        <f>SUM(N66:P66)</f>
        <v>46</v>
      </c>
      <c r="R66" s="293">
        <f>G66+M66+Q66</f>
        <v>802</v>
      </c>
      <c r="S66" s="294"/>
      <c r="T66" s="294"/>
      <c r="U66" s="295">
        <f t="shared" si="13"/>
        <v>0</v>
      </c>
      <c r="V66" s="291"/>
      <c r="W66" s="291"/>
      <c r="X66" s="291"/>
      <c r="Y66" s="292">
        <f t="shared" si="1"/>
        <v>0</v>
      </c>
      <c r="Z66" s="291"/>
      <c r="AA66" s="291"/>
      <c r="AB66" s="291"/>
      <c r="AC66" s="291"/>
      <c r="AD66" s="291"/>
      <c r="AE66" s="292">
        <f t="shared" si="2"/>
        <v>0</v>
      </c>
      <c r="AF66" s="291"/>
      <c r="AG66" s="291"/>
      <c r="AH66" s="291"/>
      <c r="AI66" s="181">
        <f t="shared" si="3"/>
        <v>0</v>
      </c>
      <c r="AJ66" s="182">
        <f t="shared" si="4"/>
        <v>0</v>
      </c>
      <c r="AK66" s="502">
        <f t="shared" si="9"/>
        <v>802</v>
      </c>
    </row>
    <row r="67" spans="1:37" ht="25.5" x14ac:dyDescent="0.2">
      <c r="A67" s="180">
        <f t="shared" si="10"/>
        <v>59</v>
      </c>
      <c r="B67" s="297" t="s">
        <v>401</v>
      </c>
      <c r="C67" s="291">
        <v>134</v>
      </c>
      <c r="D67" s="291">
        <v>161</v>
      </c>
      <c r="E67" s="291">
        <v>121</v>
      </c>
      <c r="F67" s="291">
        <v>141</v>
      </c>
      <c r="G67" s="292">
        <f t="shared" si="5"/>
        <v>557</v>
      </c>
      <c r="H67" s="291">
        <v>127</v>
      </c>
      <c r="I67" s="291">
        <v>130</v>
      </c>
      <c r="J67" s="291">
        <v>106</v>
      </c>
      <c r="K67" s="291">
        <v>92</v>
      </c>
      <c r="L67" s="291">
        <v>119</v>
      </c>
      <c r="M67" s="292">
        <f t="shared" si="6"/>
        <v>574</v>
      </c>
      <c r="N67" s="291">
        <v>38</v>
      </c>
      <c r="O67" s="291">
        <v>40</v>
      </c>
      <c r="P67" s="291"/>
      <c r="Q67" s="292">
        <f>SUM(N67:P67)</f>
        <v>78</v>
      </c>
      <c r="R67" s="293">
        <f>G67+M67+Q67</f>
        <v>1209</v>
      </c>
      <c r="S67" s="294"/>
      <c r="T67" s="294"/>
      <c r="U67" s="295">
        <f t="shared" si="13"/>
        <v>0</v>
      </c>
      <c r="V67" s="291"/>
      <c r="W67" s="291"/>
      <c r="X67" s="291"/>
      <c r="Y67" s="292">
        <f t="shared" si="1"/>
        <v>0</v>
      </c>
      <c r="Z67" s="291"/>
      <c r="AA67" s="291"/>
      <c r="AB67" s="291"/>
      <c r="AC67" s="291"/>
      <c r="AD67" s="291"/>
      <c r="AE67" s="292">
        <f t="shared" si="2"/>
        <v>0</v>
      </c>
      <c r="AF67" s="291"/>
      <c r="AG67" s="291"/>
      <c r="AH67" s="291"/>
      <c r="AI67" s="181">
        <f t="shared" si="3"/>
        <v>0</v>
      </c>
      <c r="AJ67" s="182">
        <f t="shared" si="4"/>
        <v>0</v>
      </c>
      <c r="AK67" s="502">
        <f t="shared" si="9"/>
        <v>1209</v>
      </c>
    </row>
    <row r="68" spans="1:37" ht="18" x14ac:dyDescent="0.2">
      <c r="A68" s="180">
        <f t="shared" si="10"/>
        <v>60</v>
      </c>
      <c r="B68" s="467" t="s">
        <v>422</v>
      </c>
      <c r="C68" s="291">
        <v>114</v>
      </c>
      <c r="D68" s="291">
        <v>99</v>
      </c>
      <c r="E68" s="291">
        <v>85</v>
      </c>
      <c r="F68" s="291">
        <v>85</v>
      </c>
      <c r="G68" s="292">
        <f t="shared" si="5"/>
        <v>383</v>
      </c>
      <c r="H68" s="291">
        <v>114</v>
      </c>
      <c r="I68" s="291">
        <v>86</v>
      </c>
      <c r="J68" s="291">
        <v>86</v>
      </c>
      <c r="K68" s="291">
        <v>74</v>
      </c>
      <c r="L68" s="291">
        <v>102</v>
      </c>
      <c r="M68" s="292">
        <f t="shared" si="6"/>
        <v>462</v>
      </c>
      <c r="N68" s="291">
        <v>25</v>
      </c>
      <c r="O68" s="291">
        <v>40</v>
      </c>
      <c r="P68" s="291"/>
      <c r="Q68" s="292">
        <f>SUM(N68:P68)</f>
        <v>65</v>
      </c>
      <c r="R68" s="293">
        <f>G68+M68+Q68</f>
        <v>910</v>
      </c>
      <c r="S68" s="294"/>
      <c r="T68" s="294"/>
      <c r="U68" s="295">
        <f t="shared" si="13"/>
        <v>0</v>
      </c>
      <c r="V68" s="291"/>
      <c r="W68" s="291"/>
      <c r="X68" s="291"/>
      <c r="Y68" s="292">
        <f t="shared" si="1"/>
        <v>0</v>
      </c>
      <c r="Z68" s="291"/>
      <c r="AA68" s="291"/>
      <c r="AB68" s="291"/>
      <c r="AC68" s="291"/>
      <c r="AD68" s="291"/>
      <c r="AE68" s="292">
        <f t="shared" si="2"/>
        <v>0</v>
      </c>
      <c r="AF68" s="291"/>
      <c r="AG68" s="291"/>
      <c r="AH68" s="291"/>
      <c r="AI68" s="181">
        <f t="shared" si="3"/>
        <v>0</v>
      </c>
      <c r="AJ68" s="182">
        <f t="shared" si="4"/>
        <v>0</v>
      </c>
      <c r="AK68" s="502">
        <f t="shared" si="9"/>
        <v>910</v>
      </c>
    </row>
    <row r="69" spans="1:37" ht="18" x14ac:dyDescent="0.2">
      <c r="A69" s="180">
        <f t="shared" si="10"/>
        <v>61</v>
      </c>
      <c r="B69" s="467" t="s">
        <v>403</v>
      </c>
      <c r="C69" s="291">
        <v>117</v>
      </c>
      <c r="D69" s="291">
        <v>116</v>
      </c>
      <c r="E69" s="291">
        <v>151</v>
      </c>
      <c r="F69" s="291">
        <v>141</v>
      </c>
      <c r="G69" s="292">
        <f t="shared" si="5"/>
        <v>525</v>
      </c>
      <c r="H69" s="291">
        <v>117</v>
      </c>
      <c r="I69" s="291">
        <v>116</v>
      </c>
      <c r="J69" s="291">
        <v>107</v>
      </c>
      <c r="K69" s="291">
        <v>88</v>
      </c>
      <c r="L69" s="291">
        <v>87</v>
      </c>
      <c r="M69" s="292">
        <f t="shared" si="6"/>
        <v>515</v>
      </c>
      <c r="N69" s="291">
        <v>51</v>
      </c>
      <c r="O69" s="291">
        <v>56</v>
      </c>
      <c r="P69" s="291"/>
      <c r="Q69" s="449">
        <f t="shared" ref="Q69:Q79" si="18">SUM(N69:P69)</f>
        <v>107</v>
      </c>
      <c r="R69" s="450">
        <f t="shared" ref="R69:R79" si="19">G69+M69+Q69</f>
        <v>1147</v>
      </c>
      <c r="S69" s="294"/>
      <c r="T69" s="294"/>
      <c r="U69" s="295">
        <f t="shared" si="13"/>
        <v>0</v>
      </c>
      <c r="V69" s="291"/>
      <c r="W69" s="291"/>
      <c r="X69" s="291"/>
      <c r="Y69" s="292">
        <f t="shared" si="1"/>
        <v>0</v>
      </c>
      <c r="Z69" s="291"/>
      <c r="AA69" s="291"/>
      <c r="AB69" s="291"/>
      <c r="AC69" s="291"/>
      <c r="AD69" s="291"/>
      <c r="AE69" s="292">
        <f t="shared" si="2"/>
        <v>0</v>
      </c>
      <c r="AF69" s="291"/>
      <c r="AG69" s="291"/>
      <c r="AH69" s="291"/>
      <c r="AI69" s="181">
        <f t="shared" si="3"/>
        <v>0</v>
      </c>
      <c r="AJ69" s="182">
        <f t="shared" si="4"/>
        <v>0</v>
      </c>
      <c r="AK69" s="502">
        <f t="shared" si="9"/>
        <v>1147</v>
      </c>
    </row>
    <row r="70" spans="1:37" ht="18" x14ac:dyDescent="0.2">
      <c r="A70" s="180">
        <f t="shared" si="10"/>
        <v>62</v>
      </c>
      <c r="B70" s="463" t="s">
        <v>405</v>
      </c>
      <c r="C70" s="291">
        <v>112</v>
      </c>
      <c r="D70" s="291">
        <v>123</v>
      </c>
      <c r="E70" s="291">
        <v>110</v>
      </c>
      <c r="F70" s="291">
        <v>124</v>
      </c>
      <c r="G70" s="292">
        <f t="shared" si="5"/>
        <v>469</v>
      </c>
      <c r="H70" s="291">
        <v>96</v>
      </c>
      <c r="I70" s="291">
        <v>113</v>
      </c>
      <c r="J70" s="291">
        <v>96</v>
      </c>
      <c r="K70" s="291">
        <v>79</v>
      </c>
      <c r="L70" s="291">
        <v>83</v>
      </c>
      <c r="M70" s="292">
        <f t="shared" si="6"/>
        <v>467</v>
      </c>
      <c r="N70" s="291">
        <v>29</v>
      </c>
      <c r="O70" s="291">
        <v>21</v>
      </c>
      <c r="P70" s="291"/>
      <c r="Q70" s="292">
        <f t="shared" ref="Q70:Q77" si="20">SUM(N70:P70)</f>
        <v>50</v>
      </c>
      <c r="R70" s="293">
        <f t="shared" ref="R70:R77" si="21">G70+M70+Q70</f>
        <v>986</v>
      </c>
      <c r="S70" s="294"/>
      <c r="T70" s="294"/>
      <c r="U70" s="295">
        <f t="shared" si="13"/>
        <v>0</v>
      </c>
      <c r="V70" s="291"/>
      <c r="W70" s="291"/>
      <c r="X70" s="291"/>
      <c r="Y70" s="292">
        <f t="shared" si="1"/>
        <v>0</v>
      </c>
      <c r="Z70" s="291"/>
      <c r="AA70" s="291"/>
      <c r="AB70" s="291"/>
      <c r="AC70" s="291"/>
      <c r="AD70" s="291"/>
      <c r="AE70" s="292">
        <f t="shared" si="2"/>
        <v>0</v>
      </c>
      <c r="AF70" s="291"/>
      <c r="AG70" s="291"/>
      <c r="AH70" s="291"/>
      <c r="AI70" s="181">
        <f t="shared" si="3"/>
        <v>0</v>
      </c>
      <c r="AJ70" s="182">
        <f t="shared" si="4"/>
        <v>0</v>
      </c>
      <c r="AK70" s="502">
        <f t="shared" si="9"/>
        <v>986</v>
      </c>
    </row>
    <row r="71" spans="1:37" ht="18" x14ac:dyDescent="0.2">
      <c r="A71" s="180">
        <f t="shared" si="10"/>
        <v>63</v>
      </c>
      <c r="B71" s="463" t="s">
        <v>406</v>
      </c>
      <c r="C71" s="291">
        <v>127</v>
      </c>
      <c r="D71" s="291">
        <v>118</v>
      </c>
      <c r="E71" s="291">
        <v>98</v>
      </c>
      <c r="F71" s="291">
        <v>96</v>
      </c>
      <c r="G71" s="292">
        <f t="shared" si="5"/>
        <v>439</v>
      </c>
      <c r="H71" s="291">
        <v>101</v>
      </c>
      <c r="I71" s="291">
        <v>88</v>
      </c>
      <c r="J71" s="291">
        <v>82</v>
      </c>
      <c r="K71" s="291">
        <v>81</v>
      </c>
      <c r="L71" s="291">
        <v>82</v>
      </c>
      <c r="M71" s="292">
        <f t="shared" si="6"/>
        <v>434</v>
      </c>
      <c r="N71" s="291">
        <v>43</v>
      </c>
      <c r="O71" s="291">
        <v>45</v>
      </c>
      <c r="P71" s="291">
        <v>0</v>
      </c>
      <c r="Q71" s="292">
        <f t="shared" si="20"/>
        <v>88</v>
      </c>
      <c r="R71" s="293">
        <f t="shared" si="21"/>
        <v>961</v>
      </c>
      <c r="S71" s="294"/>
      <c r="T71" s="294"/>
      <c r="U71" s="295">
        <f t="shared" si="13"/>
        <v>0</v>
      </c>
      <c r="V71" s="291"/>
      <c r="W71" s="291"/>
      <c r="X71" s="291"/>
      <c r="Y71" s="292">
        <f t="shared" si="1"/>
        <v>0</v>
      </c>
      <c r="Z71" s="291"/>
      <c r="AA71" s="291"/>
      <c r="AB71" s="291"/>
      <c r="AC71" s="291"/>
      <c r="AD71" s="291"/>
      <c r="AE71" s="292">
        <f t="shared" si="2"/>
        <v>0</v>
      </c>
      <c r="AF71" s="291"/>
      <c r="AG71" s="291"/>
      <c r="AH71" s="291"/>
      <c r="AI71" s="181">
        <f t="shared" si="3"/>
        <v>0</v>
      </c>
      <c r="AJ71" s="182">
        <f t="shared" si="4"/>
        <v>0</v>
      </c>
      <c r="AK71" s="502">
        <f t="shared" si="9"/>
        <v>961</v>
      </c>
    </row>
    <row r="72" spans="1:37" ht="25.5" x14ac:dyDescent="0.2">
      <c r="A72" s="180">
        <f t="shared" si="10"/>
        <v>64</v>
      </c>
      <c r="B72" s="466" t="s">
        <v>408</v>
      </c>
      <c r="C72" s="291">
        <v>94</v>
      </c>
      <c r="D72" s="291">
        <v>112</v>
      </c>
      <c r="E72" s="291">
        <v>83</v>
      </c>
      <c r="F72" s="291">
        <v>113</v>
      </c>
      <c r="G72" s="292">
        <f t="shared" si="5"/>
        <v>402</v>
      </c>
      <c r="H72" s="291">
        <v>97</v>
      </c>
      <c r="I72" s="291">
        <v>106</v>
      </c>
      <c r="J72" s="291">
        <v>84</v>
      </c>
      <c r="K72" s="291">
        <v>90</v>
      </c>
      <c r="L72" s="291">
        <v>77</v>
      </c>
      <c r="M72" s="292">
        <f t="shared" si="6"/>
        <v>454</v>
      </c>
      <c r="N72" s="291">
        <v>9</v>
      </c>
      <c r="O72" s="291">
        <v>19</v>
      </c>
      <c r="P72" s="291"/>
      <c r="Q72" s="292">
        <f t="shared" si="20"/>
        <v>28</v>
      </c>
      <c r="R72" s="293">
        <f t="shared" si="21"/>
        <v>884</v>
      </c>
      <c r="S72" s="294"/>
      <c r="T72" s="294"/>
      <c r="U72" s="295">
        <f t="shared" si="13"/>
        <v>0</v>
      </c>
      <c r="V72" s="291"/>
      <c r="W72" s="291"/>
      <c r="X72" s="291"/>
      <c r="Y72" s="292">
        <f t="shared" si="1"/>
        <v>0</v>
      </c>
      <c r="Z72" s="291"/>
      <c r="AA72" s="291"/>
      <c r="AB72" s="291"/>
      <c r="AC72" s="291"/>
      <c r="AD72" s="291"/>
      <c r="AE72" s="292">
        <f t="shared" si="2"/>
        <v>0</v>
      </c>
      <c r="AF72" s="291"/>
      <c r="AG72" s="291"/>
      <c r="AH72" s="291"/>
      <c r="AI72" s="181">
        <f t="shared" si="3"/>
        <v>0</v>
      </c>
      <c r="AJ72" s="182">
        <f t="shared" si="4"/>
        <v>0</v>
      </c>
      <c r="AK72" s="502">
        <f t="shared" si="9"/>
        <v>884</v>
      </c>
    </row>
    <row r="73" spans="1:37" ht="18" x14ac:dyDescent="0.2">
      <c r="A73" s="180">
        <f t="shared" si="10"/>
        <v>65</v>
      </c>
      <c r="B73" s="296" t="s">
        <v>429</v>
      </c>
      <c r="C73" s="291">
        <v>233</v>
      </c>
      <c r="D73" s="291">
        <v>242</v>
      </c>
      <c r="E73" s="291">
        <v>206</v>
      </c>
      <c r="F73" s="291">
        <v>219</v>
      </c>
      <c r="G73" s="292">
        <f t="shared" si="5"/>
        <v>900</v>
      </c>
      <c r="H73" s="291">
        <v>189</v>
      </c>
      <c r="I73" s="291">
        <v>183</v>
      </c>
      <c r="J73" s="291">
        <v>160</v>
      </c>
      <c r="K73" s="291">
        <v>154</v>
      </c>
      <c r="L73" s="291">
        <v>156</v>
      </c>
      <c r="M73" s="292">
        <f t="shared" si="6"/>
        <v>842</v>
      </c>
      <c r="N73" s="291">
        <v>48</v>
      </c>
      <c r="O73" s="291">
        <v>52</v>
      </c>
      <c r="P73" s="291"/>
      <c r="Q73" s="292">
        <f t="shared" si="20"/>
        <v>100</v>
      </c>
      <c r="R73" s="293">
        <f t="shared" si="21"/>
        <v>1842</v>
      </c>
      <c r="S73" s="294"/>
      <c r="T73" s="294"/>
      <c r="U73" s="439">
        <f>SUM(S73:T73)</f>
        <v>0</v>
      </c>
      <c r="V73" s="291"/>
      <c r="W73" s="291"/>
      <c r="X73" s="291"/>
      <c r="Y73" s="292">
        <f>SUM(U73:X73)</f>
        <v>0</v>
      </c>
      <c r="Z73" s="291"/>
      <c r="AA73" s="291"/>
      <c r="AB73" s="291"/>
      <c r="AC73" s="291"/>
      <c r="AD73" s="291"/>
      <c r="AE73" s="292">
        <f>SUM(Z73:AD73)</f>
        <v>0</v>
      </c>
      <c r="AF73" s="291"/>
      <c r="AG73" s="291"/>
      <c r="AH73" s="291"/>
      <c r="AI73" s="292">
        <f>SUM(AF73:AH73)</f>
        <v>0</v>
      </c>
      <c r="AJ73" s="293">
        <f>Y73+AE73+AI73</f>
        <v>0</v>
      </c>
      <c r="AK73" s="502">
        <f t="shared" si="9"/>
        <v>1842</v>
      </c>
    </row>
    <row r="74" spans="1:37" ht="18" x14ac:dyDescent="0.2">
      <c r="A74" s="180">
        <f t="shared" si="10"/>
        <v>66</v>
      </c>
      <c r="B74" s="463" t="s">
        <v>418</v>
      </c>
      <c r="C74" s="291">
        <v>137</v>
      </c>
      <c r="D74" s="291">
        <v>148</v>
      </c>
      <c r="E74" s="291">
        <v>126</v>
      </c>
      <c r="F74" s="291">
        <v>122</v>
      </c>
      <c r="G74" s="292">
        <f t="shared" ref="G74:G92" si="22">SUM(C74:F74)</f>
        <v>533</v>
      </c>
      <c r="H74" s="291">
        <v>98</v>
      </c>
      <c r="I74" s="291">
        <v>95</v>
      </c>
      <c r="J74" s="291">
        <v>79</v>
      </c>
      <c r="K74" s="291">
        <v>78</v>
      </c>
      <c r="L74" s="291">
        <v>48</v>
      </c>
      <c r="M74" s="292">
        <f t="shared" ref="M74:M92" si="23">SUM(H74:L74)</f>
        <v>398</v>
      </c>
      <c r="N74" s="291">
        <v>27</v>
      </c>
      <c r="O74" s="291">
        <v>19</v>
      </c>
      <c r="P74" s="291">
        <v>0</v>
      </c>
      <c r="Q74" s="292">
        <f t="shared" si="20"/>
        <v>46</v>
      </c>
      <c r="R74" s="293">
        <f t="shared" si="21"/>
        <v>977</v>
      </c>
      <c r="S74" s="294"/>
      <c r="T74" s="294"/>
      <c r="U74" s="295">
        <f t="shared" si="13"/>
        <v>0</v>
      </c>
      <c r="V74" s="291"/>
      <c r="W74" s="291"/>
      <c r="X74" s="291"/>
      <c r="Y74" s="292">
        <f t="shared" ref="Y74:Y83" si="24">SUM(U74:X74)</f>
        <v>0</v>
      </c>
      <c r="Z74" s="291"/>
      <c r="AA74" s="291"/>
      <c r="AB74" s="291"/>
      <c r="AC74" s="291"/>
      <c r="AD74" s="291"/>
      <c r="AE74" s="292">
        <f t="shared" ref="AE74:AE83" si="25">SUM(Z74:AD74)</f>
        <v>0</v>
      </c>
      <c r="AF74" s="291"/>
      <c r="AG74" s="291"/>
      <c r="AH74" s="291"/>
      <c r="AI74" s="181">
        <f t="shared" ref="AI74:AI84" si="26">SUM(AF74:AH74)</f>
        <v>0</v>
      </c>
      <c r="AJ74" s="182">
        <f t="shared" ref="AJ74:AJ84" si="27">Y74+AE74+AI74</f>
        <v>0</v>
      </c>
      <c r="AK74" s="502">
        <f t="shared" ref="AK74:AK92" si="28">SUM(R74+AJ74)</f>
        <v>977</v>
      </c>
    </row>
    <row r="75" spans="1:37" ht="25.5" x14ac:dyDescent="0.2">
      <c r="A75" s="180">
        <f t="shared" ref="A75:A91" si="29">A74+1</f>
        <v>67</v>
      </c>
      <c r="B75" s="471" t="s">
        <v>301</v>
      </c>
      <c r="C75" s="291">
        <v>84</v>
      </c>
      <c r="D75" s="291">
        <v>85</v>
      </c>
      <c r="E75" s="291">
        <v>86</v>
      </c>
      <c r="F75" s="291">
        <v>66</v>
      </c>
      <c r="G75" s="292">
        <f t="shared" si="22"/>
        <v>321</v>
      </c>
      <c r="H75" s="291">
        <v>47</v>
      </c>
      <c r="I75" s="291">
        <v>62</v>
      </c>
      <c r="J75" s="291">
        <v>67</v>
      </c>
      <c r="K75" s="291">
        <v>51</v>
      </c>
      <c r="L75" s="291">
        <v>38</v>
      </c>
      <c r="M75" s="292">
        <f t="shared" si="23"/>
        <v>265</v>
      </c>
      <c r="N75" s="291">
        <v>37</v>
      </c>
      <c r="O75" s="291">
        <v>23</v>
      </c>
      <c r="P75" s="291"/>
      <c r="Q75" s="292">
        <f t="shared" si="20"/>
        <v>60</v>
      </c>
      <c r="R75" s="293">
        <f t="shared" si="21"/>
        <v>646</v>
      </c>
      <c r="S75" s="294"/>
      <c r="T75" s="294"/>
      <c r="U75" s="295">
        <f t="shared" si="13"/>
        <v>0</v>
      </c>
      <c r="V75" s="291"/>
      <c r="W75" s="291"/>
      <c r="X75" s="291"/>
      <c r="Y75" s="292">
        <f t="shared" si="24"/>
        <v>0</v>
      </c>
      <c r="Z75" s="291"/>
      <c r="AA75" s="291"/>
      <c r="AB75" s="291"/>
      <c r="AC75" s="291"/>
      <c r="AD75" s="291"/>
      <c r="AE75" s="292">
        <f t="shared" si="25"/>
        <v>0</v>
      </c>
      <c r="AF75" s="291"/>
      <c r="AG75" s="291"/>
      <c r="AH75" s="291"/>
      <c r="AI75" s="181">
        <f t="shared" si="26"/>
        <v>0</v>
      </c>
      <c r="AJ75" s="182">
        <f t="shared" si="27"/>
        <v>0</v>
      </c>
      <c r="AK75" s="502">
        <f t="shared" si="28"/>
        <v>646</v>
      </c>
    </row>
    <row r="76" spans="1:37" ht="18" x14ac:dyDescent="0.2">
      <c r="A76" s="180">
        <f t="shared" si="29"/>
        <v>68</v>
      </c>
      <c r="B76" s="463" t="s">
        <v>425</v>
      </c>
      <c r="C76" s="291">
        <v>229</v>
      </c>
      <c r="D76" s="291">
        <v>207</v>
      </c>
      <c r="E76" s="291">
        <v>291</v>
      </c>
      <c r="F76" s="291">
        <v>234</v>
      </c>
      <c r="G76" s="292">
        <f t="shared" si="22"/>
        <v>961</v>
      </c>
      <c r="H76" s="291">
        <v>189</v>
      </c>
      <c r="I76" s="291">
        <v>141</v>
      </c>
      <c r="J76" s="291">
        <v>125</v>
      </c>
      <c r="K76" s="291">
        <v>157</v>
      </c>
      <c r="L76" s="291">
        <v>89</v>
      </c>
      <c r="M76" s="292">
        <f t="shared" si="23"/>
        <v>701</v>
      </c>
      <c r="N76" s="291">
        <v>47</v>
      </c>
      <c r="O76" s="291">
        <v>37</v>
      </c>
      <c r="P76" s="291">
        <v>0</v>
      </c>
      <c r="Q76" s="292">
        <f t="shared" si="20"/>
        <v>84</v>
      </c>
      <c r="R76" s="293">
        <f t="shared" si="21"/>
        <v>1746</v>
      </c>
      <c r="S76" s="294"/>
      <c r="T76" s="294"/>
      <c r="U76" s="295">
        <f t="shared" si="13"/>
        <v>0</v>
      </c>
      <c r="V76" s="291"/>
      <c r="W76" s="291"/>
      <c r="X76" s="291"/>
      <c r="Y76" s="292">
        <f t="shared" si="24"/>
        <v>0</v>
      </c>
      <c r="Z76" s="291"/>
      <c r="AA76" s="291"/>
      <c r="AB76" s="291"/>
      <c r="AC76" s="291"/>
      <c r="AD76" s="291"/>
      <c r="AE76" s="292">
        <f t="shared" si="25"/>
        <v>0</v>
      </c>
      <c r="AF76" s="291"/>
      <c r="AG76" s="291"/>
      <c r="AH76" s="291"/>
      <c r="AI76" s="181">
        <f t="shared" si="26"/>
        <v>0</v>
      </c>
      <c r="AJ76" s="182">
        <f t="shared" si="27"/>
        <v>0</v>
      </c>
      <c r="AK76" s="502">
        <f t="shared" si="28"/>
        <v>1746</v>
      </c>
    </row>
    <row r="77" spans="1:37" ht="25.5" x14ac:dyDescent="0.2">
      <c r="A77" s="180">
        <f t="shared" si="29"/>
        <v>69</v>
      </c>
      <c r="B77" s="466" t="s">
        <v>419</v>
      </c>
      <c r="C77" s="291">
        <v>298</v>
      </c>
      <c r="D77" s="291">
        <v>261</v>
      </c>
      <c r="E77" s="291">
        <v>224</v>
      </c>
      <c r="F77" s="291">
        <v>168</v>
      </c>
      <c r="G77" s="292">
        <f t="shared" si="22"/>
        <v>951</v>
      </c>
      <c r="H77" s="291">
        <v>173</v>
      </c>
      <c r="I77" s="291">
        <v>149</v>
      </c>
      <c r="J77" s="291">
        <v>121</v>
      </c>
      <c r="K77" s="291">
        <v>86</v>
      </c>
      <c r="L77" s="291">
        <v>47</v>
      </c>
      <c r="M77" s="292">
        <f t="shared" si="23"/>
        <v>576</v>
      </c>
      <c r="N77" s="291">
        <v>32</v>
      </c>
      <c r="O77" s="291">
        <v>19</v>
      </c>
      <c r="P77" s="291">
        <v>0</v>
      </c>
      <c r="Q77" s="292">
        <f t="shared" si="20"/>
        <v>51</v>
      </c>
      <c r="R77" s="293">
        <f t="shared" si="21"/>
        <v>1578</v>
      </c>
      <c r="S77" s="294"/>
      <c r="T77" s="294"/>
      <c r="U77" s="295">
        <f t="shared" si="13"/>
        <v>0</v>
      </c>
      <c r="V77" s="291"/>
      <c r="W77" s="291"/>
      <c r="X77" s="291"/>
      <c r="Y77" s="292">
        <f t="shared" si="24"/>
        <v>0</v>
      </c>
      <c r="Z77" s="291"/>
      <c r="AA77" s="291"/>
      <c r="AB77" s="291"/>
      <c r="AC77" s="291"/>
      <c r="AD77" s="291"/>
      <c r="AE77" s="292">
        <f t="shared" si="25"/>
        <v>0</v>
      </c>
      <c r="AF77" s="291"/>
      <c r="AG77" s="291"/>
      <c r="AH77" s="291"/>
      <c r="AI77" s="181">
        <f t="shared" si="26"/>
        <v>0</v>
      </c>
      <c r="AJ77" s="182">
        <f t="shared" si="27"/>
        <v>0</v>
      </c>
      <c r="AK77" s="502">
        <f t="shared" si="28"/>
        <v>1578</v>
      </c>
    </row>
    <row r="78" spans="1:37" ht="18" x14ac:dyDescent="0.2">
      <c r="A78" s="180">
        <f t="shared" si="29"/>
        <v>70</v>
      </c>
      <c r="B78" s="489" t="s">
        <v>431</v>
      </c>
      <c r="C78" s="490">
        <v>295</v>
      </c>
      <c r="D78" s="490">
        <v>244</v>
      </c>
      <c r="E78" s="490">
        <v>130</v>
      </c>
      <c r="F78" s="490">
        <v>116</v>
      </c>
      <c r="G78" s="292">
        <f t="shared" si="22"/>
        <v>785</v>
      </c>
      <c r="H78" s="490">
        <v>139</v>
      </c>
      <c r="I78" s="490">
        <v>140</v>
      </c>
      <c r="J78" s="490">
        <v>93</v>
      </c>
      <c r="K78" s="490">
        <v>81</v>
      </c>
      <c r="L78" s="490">
        <v>62</v>
      </c>
      <c r="M78" s="292">
        <f t="shared" si="23"/>
        <v>515</v>
      </c>
      <c r="N78" s="490">
        <v>32</v>
      </c>
      <c r="O78" s="490">
        <v>30</v>
      </c>
      <c r="P78" s="490">
        <v>0</v>
      </c>
      <c r="Q78" s="491">
        <f>SUM(N78:P78)</f>
        <v>62</v>
      </c>
      <c r="R78" s="492">
        <f>G78+M78+Q78</f>
        <v>1362</v>
      </c>
      <c r="S78" s="493"/>
      <c r="T78" s="493"/>
      <c r="U78" s="494">
        <f>SUM(S78:T78)</f>
        <v>0</v>
      </c>
      <c r="V78" s="490"/>
      <c r="W78" s="490"/>
      <c r="X78" s="490"/>
      <c r="Y78" s="491">
        <f>SUM(U78:X78)</f>
        <v>0</v>
      </c>
      <c r="Z78" s="490"/>
      <c r="AA78" s="490"/>
      <c r="AB78" s="490"/>
      <c r="AC78" s="490"/>
      <c r="AD78" s="490"/>
      <c r="AE78" s="491">
        <f>SUM(Z78:AD78)</f>
        <v>0</v>
      </c>
      <c r="AF78" s="490"/>
      <c r="AG78" s="490"/>
      <c r="AH78" s="490"/>
      <c r="AI78" s="491">
        <f>SUM(AF78:AH78)</f>
        <v>0</v>
      </c>
      <c r="AJ78" s="492">
        <f>Y78+AE78+AI78</f>
        <v>0</v>
      </c>
      <c r="AK78" s="502">
        <f t="shared" si="28"/>
        <v>1362</v>
      </c>
    </row>
    <row r="79" spans="1:37" ht="25.5" x14ac:dyDescent="0.2">
      <c r="A79" s="180">
        <f t="shared" si="29"/>
        <v>71</v>
      </c>
      <c r="B79" s="472" t="s">
        <v>426</v>
      </c>
      <c r="C79" s="441">
        <v>37</v>
      </c>
      <c r="D79" s="441">
        <v>32</v>
      </c>
      <c r="E79" s="441">
        <v>32</v>
      </c>
      <c r="F79" s="441">
        <v>27</v>
      </c>
      <c r="G79" s="292">
        <f t="shared" si="22"/>
        <v>128</v>
      </c>
      <c r="H79" s="441">
        <v>0</v>
      </c>
      <c r="I79" s="441">
        <v>0</v>
      </c>
      <c r="J79" s="441">
        <v>0</v>
      </c>
      <c r="K79" s="441">
        <v>0</v>
      </c>
      <c r="L79" s="441">
        <v>0</v>
      </c>
      <c r="M79" s="292">
        <f t="shared" si="23"/>
        <v>0</v>
      </c>
      <c r="N79" s="441">
        <v>0</v>
      </c>
      <c r="O79" s="441">
        <v>0</v>
      </c>
      <c r="P79" s="441">
        <v>0</v>
      </c>
      <c r="Q79" s="442">
        <f t="shared" si="18"/>
        <v>0</v>
      </c>
      <c r="R79" s="443">
        <f t="shared" si="19"/>
        <v>128</v>
      </c>
      <c r="S79" s="444">
        <v>0</v>
      </c>
      <c r="T79" s="444">
        <v>0</v>
      </c>
      <c r="U79" s="295">
        <f t="shared" si="13"/>
        <v>0</v>
      </c>
      <c r="V79" s="441">
        <v>0</v>
      </c>
      <c r="W79" s="441">
        <v>0</v>
      </c>
      <c r="X79" s="441">
        <v>0</v>
      </c>
      <c r="Y79" s="292">
        <f t="shared" si="24"/>
        <v>0</v>
      </c>
      <c r="Z79" s="441">
        <v>0</v>
      </c>
      <c r="AA79" s="441">
        <v>0</v>
      </c>
      <c r="AB79" s="441">
        <v>0</v>
      </c>
      <c r="AC79" s="441">
        <v>0</v>
      </c>
      <c r="AD79" s="441">
        <v>0</v>
      </c>
      <c r="AE79" s="292">
        <f t="shared" si="25"/>
        <v>0</v>
      </c>
      <c r="AF79" s="441">
        <v>0</v>
      </c>
      <c r="AG79" s="441">
        <v>0</v>
      </c>
      <c r="AH79" s="441">
        <v>0</v>
      </c>
      <c r="AI79" s="181">
        <f t="shared" si="26"/>
        <v>0</v>
      </c>
      <c r="AJ79" s="182">
        <f t="shared" si="27"/>
        <v>0</v>
      </c>
      <c r="AK79" s="502">
        <f t="shared" si="28"/>
        <v>128</v>
      </c>
    </row>
    <row r="80" spans="1:37" ht="18" x14ac:dyDescent="0.2">
      <c r="A80" s="180">
        <f t="shared" si="29"/>
        <v>72</v>
      </c>
      <c r="B80" s="463" t="s">
        <v>420</v>
      </c>
      <c r="C80" s="291">
        <v>36</v>
      </c>
      <c r="D80" s="291">
        <v>25</v>
      </c>
      <c r="E80" s="291">
        <v>29</v>
      </c>
      <c r="F80" s="291">
        <v>27</v>
      </c>
      <c r="G80" s="292">
        <f t="shared" si="22"/>
        <v>117</v>
      </c>
      <c r="H80" s="291">
        <v>29</v>
      </c>
      <c r="I80" s="291">
        <v>31</v>
      </c>
      <c r="J80" s="291">
        <v>31</v>
      </c>
      <c r="K80" s="291">
        <v>18</v>
      </c>
      <c r="L80" s="291">
        <v>37</v>
      </c>
      <c r="M80" s="292">
        <f t="shared" si="23"/>
        <v>146</v>
      </c>
      <c r="N80" s="291">
        <v>13</v>
      </c>
      <c r="O80" s="291">
        <v>5</v>
      </c>
      <c r="P80" s="291"/>
      <c r="Q80" s="292">
        <f t="shared" ref="Q80:Q86" si="30">SUM(N80:P80)</f>
        <v>18</v>
      </c>
      <c r="R80" s="293">
        <f t="shared" ref="R80:R86" si="31">G80+M80+Q80</f>
        <v>281</v>
      </c>
      <c r="S80" s="294"/>
      <c r="T80" s="294"/>
      <c r="U80" s="295">
        <f t="shared" si="13"/>
        <v>0</v>
      </c>
      <c r="V80" s="291"/>
      <c r="W80" s="291"/>
      <c r="X80" s="291"/>
      <c r="Y80" s="292">
        <f t="shared" si="24"/>
        <v>0</v>
      </c>
      <c r="Z80" s="291"/>
      <c r="AA80" s="291"/>
      <c r="AB80" s="291"/>
      <c r="AC80" s="291"/>
      <c r="AD80" s="291"/>
      <c r="AE80" s="292">
        <f t="shared" si="25"/>
        <v>0</v>
      </c>
      <c r="AF80" s="291"/>
      <c r="AG80" s="291"/>
      <c r="AH80" s="291"/>
      <c r="AI80" s="181">
        <f t="shared" si="26"/>
        <v>0</v>
      </c>
      <c r="AJ80" s="182">
        <f t="shared" si="27"/>
        <v>0</v>
      </c>
      <c r="AK80" s="502">
        <f t="shared" si="28"/>
        <v>281</v>
      </c>
    </row>
    <row r="81" spans="1:37" ht="18" x14ac:dyDescent="0.2">
      <c r="A81" s="180">
        <f t="shared" si="29"/>
        <v>73</v>
      </c>
      <c r="B81" s="489" t="s">
        <v>433</v>
      </c>
      <c r="C81" s="490">
        <v>25</v>
      </c>
      <c r="D81" s="490">
        <v>24</v>
      </c>
      <c r="E81" s="490">
        <v>23</v>
      </c>
      <c r="F81" s="490">
        <v>24</v>
      </c>
      <c r="G81" s="292">
        <f t="shared" si="22"/>
        <v>96</v>
      </c>
      <c r="H81" s="490">
        <v>21</v>
      </c>
      <c r="I81" s="490">
        <v>13</v>
      </c>
      <c r="J81" s="490">
        <v>20</v>
      </c>
      <c r="K81" s="490">
        <v>27</v>
      </c>
      <c r="L81" s="490">
        <v>25</v>
      </c>
      <c r="M81" s="292">
        <f t="shared" si="23"/>
        <v>106</v>
      </c>
      <c r="N81" s="490">
        <v>10</v>
      </c>
      <c r="O81" s="490">
        <v>10</v>
      </c>
      <c r="P81" s="490"/>
      <c r="Q81" s="491">
        <f t="shared" si="30"/>
        <v>20</v>
      </c>
      <c r="R81" s="492">
        <f t="shared" si="31"/>
        <v>222</v>
      </c>
      <c r="S81" s="493"/>
      <c r="T81" s="493"/>
      <c r="U81" s="494">
        <f>SUM(S81:T81)</f>
        <v>0</v>
      </c>
      <c r="V81" s="490"/>
      <c r="W81" s="490"/>
      <c r="X81" s="490"/>
      <c r="Y81" s="491">
        <f>SUM(U81:X81)</f>
        <v>0</v>
      </c>
      <c r="Z81" s="490"/>
      <c r="AA81" s="490"/>
      <c r="AB81" s="490"/>
      <c r="AC81" s="490"/>
      <c r="AD81" s="490"/>
      <c r="AE81" s="491">
        <f>SUM(Z81:AD81)</f>
        <v>0</v>
      </c>
      <c r="AF81" s="490"/>
      <c r="AG81" s="490"/>
      <c r="AH81" s="490"/>
      <c r="AI81" s="491">
        <f>SUM(AF81:AH81)</f>
        <v>0</v>
      </c>
      <c r="AJ81" s="492">
        <f>Y81+AE81+AI81</f>
        <v>0</v>
      </c>
      <c r="AK81" s="502">
        <f t="shared" si="28"/>
        <v>222</v>
      </c>
    </row>
    <row r="82" spans="1:37" ht="18" x14ac:dyDescent="0.2">
      <c r="A82" s="180">
        <f t="shared" si="29"/>
        <v>74</v>
      </c>
      <c r="B82" s="489" t="s">
        <v>434</v>
      </c>
      <c r="C82" s="490">
        <v>40</v>
      </c>
      <c r="D82" s="490">
        <v>32</v>
      </c>
      <c r="E82" s="490">
        <v>26</v>
      </c>
      <c r="F82" s="490">
        <v>35</v>
      </c>
      <c r="G82" s="292">
        <f t="shared" si="22"/>
        <v>133</v>
      </c>
      <c r="H82" s="490">
        <v>30</v>
      </c>
      <c r="I82" s="490">
        <v>28</v>
      </c>
      <c r="J82" s="490">
        <v>27</v>
      </c>
      <c r="K82" s="490">
        <v>17</v>
      </c>
      <c r="L82" s="490">
        <v>28</v>
      </c>
      <c r="M82" s="292">
        <f t="shared" si="23"/>
        <v>130</v>
      </c>
      <c r="N82" s="490">
        <v>8</v>
      </c>
      <c r="O82" s="490">
        <v>14</v>
      </c>
      <c r="P82" s="490"/>
      <c r="Q82" s="491">
        <f t="shared" si="30"/>
        <v>22</v>
      </c>
      <c r="R82" s="492">
        <f t="shared" si="31"/>
        <v>285</v>
      </c>
      <c r="S82" s="493"/>
      <c r="T82" s="493"/>
      <c r="U82" s="494">
        <f>SUM(S82:T82)</f>
        <v>0</v>
      </c>
      <c r="V82" s="490"/>
      <c r="W82" s="490"/>
      <c r="X82" s="490"/>
      <c r="Y82" s="491">
        <f>SUM(U82:X82)</f>
        <v>0</v>
      </c>
      <c r="Z82" s="490"/>
      <c r="AA82" s="490"/>
      <c r="AB82" s="490"/>
      <c r="AC82" s="490"/>
      <c r="AD82" s="490"/>
      <c r="AE82" s="491">
        <f>SUM(Z82:AD82)</f>
        <v>0</v>
      </c>
      <c r="AF82" s="490"/>
      <c r="AG82" s="490"/>
      <c r="AH82" s="490"/>
      <c r="AI82" s="491">
        <f>SUM(AF82:AH82)</f>
        <v>0</v>
      </c>
      <c r="AJ82" s="492">
        <f>Y82+AE82+AI82</f>
        <v>0</v>
      </c>
      <c r="AK82" s="502">
        <f t="shared" si="28"/>
        <v>285</v>
      </c>
    </row>
    <row r="83" spans="1:37" ht="18" x14ac:dyDescent="0.2">
      <c r="A83" s="180">
        <f t="shared" si="29"/>
        <v>75</v>
      </c>
      <c r="B83" s="467" t="s">
        <v>309</v>
      </c>
      <c r="C83" s="291">
        <v>39</v>
      </c>
      <c r="D83" s="291">
        <v>29</v>
      </c>
      <c r="E83" s="291">
        <v>27</v>
      </c>
      <c r="F83" s="291">
        <v>26</v>
      </c>
      <c r="G83" s="292">
        <f t="shared" si="22"/>
        <v>121</v>
      </c>
      <c r="H83" s="291">
        <v>28</v>
      </c>
      <c r="I83" s="291">
        <v>28</v>
      </c>
      <c r="J83" s="291">
        <v>28</v>
      </c>
      <c r="K83" s="291">
        <v>15</v>
      </c>
      <c r="L83" s="291">
        <v>16</v>
      </c>
      <c r="M83" s="292">
        <f t="shared" si="23"/>
        <v>115</v>
      </c>
      <c r="N83" s="291">
        <v>10</v>
      </c>
      <c r="O83" s="291">
        <v>8</v>
      </c>
      <c r="P83" s="291">
        <v>0</v>
      </c>
      <c r="Q83" s="292">
        <f t="shared" si="30"/>
        <v>18</v>
      </c>
      <c r="R83" s="293">
        <f t="shared" si="31"/>
        <v>254</v>
      </c>
      <c r="S83" s="294">
        <v>0</v>
      </c>
      <c r="T83" s="294">
        <v>0</v>
      </c>
      <c r="U83" s="295">
        <f t="shared" si="13"/>
        <v>0</v>
      </c>
      <c r="V83" s="291">
        <v>0</v>
      </c>
      <c r="W83" s="291">
        <v>0</v>
      </c>
      <c r="X83" s="291">
        <v>0</v>
      </c>
      <c r="Y83" s="292">
        <f t="shared" si="24"/>
        <v>0</v>
      </c>
      <c r="Z83" s="291">
        <v>0</v>
      </c>
      <c r="AA83" s="291">
        <v>0</v>
      </c>
      <c r="AB83" s="291">
        <v>0</v>
      </c>
      <c r="AC83" s="291">
        <v>0</v>
      </c>
      <c r="AD83" s="291">
        <v>0</v>
      </c>
      <c r="AE83" s="292">
        <f t="shared" si="25"/>
        <v>0</v>
      </c>
      <c r="AF83" s="291">
        <v>0</v>
      </c>
      <c r="AG83" s="291">
        <v>0</v>
      </c>
      <c r="AH83" s="291">
        <v>0</v>
      </c>
      <c r="AI83" s="181">
        <f t="shared" si="26"/>
        <v>0</v>
      </c>
      <c r="AJ83" s="182">
        <f t="shared" si="27"/>
        <v>0</v>
      </c>
      <c r="AK83" s="502">
        <f t="shared" si="28"/>
        <v>254</v>
      </c>
    </row>
    <row r="84" spans="1:37" ht="18" x14ac:dyDescent="0.2">
      <c r="A84" s="180">
        <f t="shared" si="29"/>
        <v>76</v>
      </c>
      <c r="B84" s="489" t="s">
        <v>435</v>
      </c>
      <c r="C84" s="490">
        <v>22</v>
      </c>
      <c r="D84" s="490">
        <v>20</v>
      </c>
      <c r="E84" s="490">
        <v>14</v>
      </c>
      <c r="F84" s="490">
        <v>11</v>
      </c>
      <c r="G84" s="292">
        <f t="shared" si="22"/>
        <v>67</v>
      </c>
      <c r="H84" s="490">
        <v>21</v>
      </c>
      <c r="I84" s="490">
        <v>16</v>
      </c>
      <c r="J84" s="490">
        <v>8</v>
      </c>
      <c r="K84" s="490">
        <v>20</v>
      </c>
      <c r="L84" s="490">
        <v>5</v>
      </c>
      <c r="M84" s="292">
        <f t="shared" si="23"/>
        <v>70</v>
      </c>
      <c r="N84" s="490">
        <v>0</v>
      </c>
      <c r="O84" s="490">
        <v>0</v>
      </c>
      <c r="P84" s="490">
        <v>0</v>
      </c>
      <c r="Q84" s="491">
        <f t="shared" si="30"/>
        <v>0</v>
      </c>
      <c r="R84" s="492">
        <f t="shared" si="31"/>
        <v>137</v>
      </c>
      <c r="S84" s="493"/>
      <c r="T84" s="493"/>
      <c r="U84" s="494">
        <f t="shared" ref="U84:U91" si="32">SUM(S84:T84)</f>
        <v>0</v>
      </c>
      <c r="V84" s="490"/>
      <c r="W84" s="490"/>
      <c r="X84" s="490"/>
      <c r="Y84" s="491">
        <f t="shared" ref="Y84:Y91" si="33">SUM(U84:X84)</f>
        <v>0</v>
      </c>
      <c r="Z84" s="490"/>
      <c r="AA84" s="490"/>
      <c r="AB84" s="490"/>
      <c r="AC84" s="490"/>
      <c r="AD84" s="490"/>
      <c r="AE84" s="491">
        <f t="shared" ref="AE84:AE91" si="34">SUM(Z84:AD84)</f>
        <v>0</v>
      </c>
      <c r="AF84" s="180"/>
      <c r="AG84" s="180"/>
      <c r="AH84" s="180"/>
      <c r="AI84" s="181">
        <f t="shared" si="26"/>
        <v>0</v>
      </c>
      <c r="AJ84" s="182">
        <f t="shared" si="27"/>
        <v>0</v>
      </c>
      <c r="AK84" s="502">
        <f t="shared" si="28"/>
        <v>137</v>
      </c>
    </row>
    <row r="85" spans="1:37" ht="18" x14ac:dyDescent="0.2">
      <c r="A85" s="180">
        <f t="shared" si="29"/>
        <v>77</v>
      </c>
      <c r="B85" s="489" t="s">
        <v>436</v>
      </c>
      <c r="C85" s="490">
        <v>12</v>
      </c>
      <c r="D85" s="490">
        <v>20</v>
      </c>
      <c r="E85" s="490">
        <v>14</v>
      </c>
      <c r="F85" s="490">
        <v>15</v>
      </c>
      <c r="G85" s="292">
        <f t="shared" si="22"/>
        <v>61</v>
      </c>
      <c r="H85" s="490">
        <v>13</v>
      </c>
      <c r="I85" s="490">
        <v>19</v>
      </c>
      <c r="J85" s="490">
        <v>9</v>
      </c>
      <c r="K85" s="490">
        <v>10</v>
      </c>
      <c r="L85" s="490">
        <v>7</v>
      </c>
      <c r="M85" s="292">
        <f t="shared" si="23"/>
        <v>58</v>
      </c>
      <c r="N85" s="490">
        <v>5</v>
      </c>
      <c r="O85" s="490">
        <v>5</v>
      </c>
      <c r="P85" s="490"/>
      <c r="Q85" s="491">
        <f t="shared" si="30"/>
        <v>10</v>
      </c>
      <c r="R85" s="492">
        <f t="shared" si="31"/>
        <v>129</v>
      </c>
      <c r="S85" s="493"/>
      <c r="T85" s="493"/>
      <c r="U85" s="494">
        <f t="shared" si="32"/>
        <v>0</v>
      </c>
      <c r="V85" s="490"/>
      <c r="W85" s="490"/>
      <c r="X85" s="490"/>
      <c r="Y85" s="491">
        <f t="shared" si="33"/>
        <v>0</v>
      </c>
      <c r="Z85" s="490"/>
      <c r="AA85" s="490"/>
      <c r="AB85" s="490"/>
      <c r="AC85" s="490"/>
      <c r="AD85" s="490"/>
      <c r="AE85" s="491">
        <f t="shared" si="34"/>
        <v>0</v>
      </c>
      <c r="AF85" s="490"/>
      <c r="AG85" s="490"/>
      <c r="AH85" s="490"/>
      <c r="AI85" s="491">
        <f t="shared" ref="AI85:AI91" si="35">SUM(AF85:AH85)</f>
        <v>0</v>
      </c>
      <c r="AJ85" s="492">
        <f t="shared" ref="AJ85:AJ91" si="36">Y85+AE85+AI85</f>
        <v>0</v>
      </c>
      <c r="AK85" s="502">
        <f t="shared" si="28"/>
        <v>129</v>
      </c>
    </row>
    <row r="86" spans="1:37" ht="18" x14ac:dyDescent="0.2">
      <c r="A86" s="180">
        <f t="shared" si="29"/>
        <v>78</v>
      </c>
      <c r="B86" s="489" t="s">
        <v>307</v>
      </c>
      <c r="C86" s="490">
        <v>17</v>
      </c>
      <c r="D86" s="490">
        <v>13</v>
      </c>
      <c r="E86" s="490">
        <v>22</v>
      </c>
      <c r="F86" s="490">
        <v>17</v>
      </c>
      <c r="G86" s="292">
        <f t="shared" si="22"/>
        <v>69</v>
      </c>
      <c r="H86" s="490">
        <v>21</v>
      </c>
      <c r="I86" s="490">
        <v>13</v>
      </c>
      <c r="J86" s="490">
        <v>16</v>
      </c>
      <c r="K86" s="490">
        <v>11</v>
      </c>
      <c r="L86" s="490">
        <v>9</v>
      </c>
      <c r="M86" s="292">
        <f t="shared" si="23"/>
        <v>70</v>
      </c>
      <c r="N86" s="490">
        <v>10</v>
      </c>
      <c r="O86" s="490">
        <v>9</v>
      </c>
      <c r="P86" s="490">
        <v>0</v>
      </c>
      <c r="Q86" s="491">
        <f t="shared" si="30"/>
        <v>19</v>
      </c>
      <c r="R86" s="492">
        <f t="shared" si="31"/>
        <v>158</v>
      </c>
      <c r="S86" s="493">
        <v>0</v>
      </c>
      <c r="T86" s="493">
        <v>0</v>
      </c>
      <c r="U86" s="494">
        <f t="shared" si="32"/>
        <v>0</v>
      </c>
      <c r="V86" s="490">
        <v>0</v>
      </c>
      <c r="W86" s="490">
        <v>0</v>
      </c>
      <c r="X86" s="490">
        <v>0</v>
      </c>
      <c r="Y86" s="491">
        <f t="shared" si="33"/>
        <v>0</v>
      </c>
      <c r="Z86" s="490">
        <v>0</v>
      </c>
      <c r="AA86" s="490">
        <v>0</v>
      </c>
      <c r="AB86" s="490">
        <v>0</v>
      </c>
      <c r="AC86" s="490">
        <v>0</v>
      </c>
      <c r="AD86" s="490">
        <v>0</v>
      </c>
      <c r="AE86" s="491">
        <f t="shared" si="34"/>
        <v>0</v>
      </c>
      <c r="AF86" s="490">
        <v>0</v>
      </c>
      <c r="AG86" s="490">
        <v>0</v>
      </c>
      <c r="AH86" s="490">
        <v>0</v>
      </c>
      <c r="AI86" s="491">
        <f t="shared" si="35"/>
        <v>0</v>
      </c>
      <c r="AJ86" s="492">
        <f t="shared" si="36"/>
        <v>0</v>
      </c>
      <c r="AK86" s="502">
        <f t="shared" si="28"/>
        <v>158</v>
      </c>
    </row>
    <row r="87" spans="1:37" ht="18" x14ac:dyDescent="0.2">
      <c r="A87" s="180">
        <f t="shared" si="29"/>
        <v>79</v>
      </c>
      <c r="B87" s="489" t="s">
        <v>437</v>
      </c>
      <c r="C87" s="490">
        <v>41</v>
      </c>
      <c r="D87" s="490">
        <v>48</v>
      </c>
      <c r="E87" s="490">
        <v>31</v>
      </c>
      <c r="F87" s="490">
        <v>35</v>
      </c>
      <c r="G87" s="292">
        <f t="shared" si="22"/>
        <v>155</v>
      </c>
      <c r="H87" s="490">
        <v>36</v>
      </c>
      <c r="I87" s="490">
        <v>20</v>
      </c>
      <c r="J87" s="490">
        <v>33</v>
      </c>
      <c r="K87" s="490">
        <v>38</v>
      </c>
      <c r="L87" s="490">
        <v>23</v>
      </c>
      <c r="M87" s="292">
        <f t="shared" si="23"/>
        <v>150</v>
      </c>
      <c r="N87" s="490">
        <v>6</v>
      </c>
      <c r="O87" s="490">
        <v>12</v>
      </c>
      <c r="P87" s="490"/>
      <c r="Q87" s="491">
        <f>SUM(N87:P87)</f>
        <v>18</v>
      </c>
      <c r="R87" s="492">
        <f>G87+M87+Q87</f>
        <v>323</v>
      </c>
      <c r="S87" s="493"/>
      <c r="T87" s="493"/>
      <c r="U87" s="494">
        <f t="shared" si="32"/>
        <v>0</v>
      </c>
      <c r="V87" s="490"/>
      <c r="W87" s="490"/>
      <c r="X87" s="490"/>
      <c r="Y87" s="491">
        <f t="shared" si="33"/>
        <v>0</v>
      </c>
      <c r="Z87" s="490"/>
      <c r="AA87" s="490"/>
      <c r="AB87" s="490"/>
      <c r="AC87" s="490"/>
      <c r="AD87" s="490"/>
      <c r="AE87" s="491">
        <f t="shared" si="34"/>
        <v>0</v>
      </c>
      <c r="AF87" s="490"/>
      <c r="AG87" s="490"/>
      <c r="AH87" s="490"/>
      <c r="AI87" s="491">
        <f t="shared" si="35"/>
        <v>0</v>
      </c>
      <c r="AJ87" s="492">
        <f t="shared" si="36"/>
        <v>0</v>
      </c>
      <c r="AK87" s="502">
        <f t="shared" si="28"/>
        <v>323</v>
      </c>
    </row>
    <row r="88" spans="1:37" ht="18" x14ac:dyDescent="0.2">
      <c r="A88" s="180">
        <f t="shared" si="29"/>
        <v>80</v>
      </c>
      <c r="B88" s="489" t="s">
        <v>432</v>
      </c>
      <c r="C88" s="490"/>
      <c r="D88" s="490"/>
      <c r="E88" s="490"/>
      <c r="F88" s="490"/>
      <c r="G88" s="292">
        <f t="shared" si="22"/>
        <v>0</v>
      </c>
      <c r="H88" s="490"/>
      <c r="I88" s="490"/>
      <c r="J88" s="490"/>
      <c r="K88" s="490">
        <v>21</v>
      </c>
      <c r="L88" s="490">
        <v>93</v>
      </c>
      <c r="M88" s="292">
        <f t="shared" si="23"/>
        <v>114</v>
      </c>
      <c r="N88" s="490">
        <v>102</v>
      </c>
      <c r="O88" s="490">
        <v>142</v>
      </c>
      <c r="P88" s="490">
        <v>68</v>
      </c>
      <c r="Q88" s="491">
        <f>SUM(N88:P88)</f>
        <v>312</v>
      </c>
      <c r="R88" s="492">
        <f>G88+M88+Q88</f>
        <v>426</v>
      </c>
      <c r="S88" s="493"/>
      <c r="T88" s="493"/>
      <c r="U88" s="494">
        <f t="shared" si="32"/>
        <v>0</v>
      </c>
      <c r="V88" s="490"/>
      <c r="W88" s="490"/>
      <c r="X88" s="490"/>
      <c r="Y88" s="491">
        <f t="shared" si="33"/>
        <v>0</v>
      </c>
      <c r="Z88" s="490"/>
      <c r="AA88" s="490"/>
      <c r="AB88" s="490"/>
      <c r="AC88" s="490"/>
      <c r="AD88" s="490"/>
      <c r="AE88" s="491">
        <f t="shared" si="34"/>
        <v>0</v>
      </c>
      <c r="AF88" s="490"/>
      <c r="AG88" s="490"/>
      <c r="AH88" s="490"/>
      <c r="AI88" s="491">
        <f t="shared" si="35"/>
        <v>0</v>
      </c>
      <c r="AJ88" s="492">
        <f t="shared" si="36"/>
        <v>0</v>
      </c>
      <c r="AK88" s="502">
        <f t="shared" si="28"/>
        <v>426</v>
      </c>
    </row>
    <row r="89" spans="1:37" ht="18" x14ac:dyDescent="0.2">
      <c r="A89" s="180">
        <f t="shared" si="29"/>
        <v>81</v>
      </c>
      <c r="B89" s="489" t="s">
        <v>438</v>
      </c>
      <c r="C89" s="490"/>
      <c r="D89" s="490"/>
      <c r="E89" s="490"/>
      <c r="F89" s="490"/>
      <c r="G89" s="292">
        <f t="shared" si="22"/>
        <v>0</v>
      </c>
      <c r="H89" s="490">
        <v>6</v>
      </c>
      <c r="I89" s="490"/>
      <c r="J89" s="490">
        <v>10</v>
      </c>
      <c r="K89" s="490">
        <v>2</v>
      </c>
      <c r="L89" s="490">
        <v>1</v>
      </c>
      <c r="M89" s="292">
        <f t="shared" si="23"/>
        <v>19</v>
      </c>
      <c r="N89" s="490">
        <v>129</v>
      </c>
      <c r="O89" s="490">
        <v>88</v>
      </c>
      <c r="P89" s="490">
        <v>69</v>
      </c>
      <c r="Q89" s="491">
        <f>SUM(N89:P89)</f>
        <v>286</v>
      </c>
      <c r="R89" s="492">
        <f>G89+M89+Q89</f>
        <v>305</v>
      </c>
      <c r="S89" s="493"/>
      <c r="T89" s="493"/>
      <c r="U89" s="494">
        <f t="shared" si="32"/>
        <v>0</v>
      </c>
      <c r="V89" s="490"/>
      <c r="W89" s="490"/>
      <c r="X89" s="490"/>
      <c r="Y89" s="491">
        <f t="shared" si="33"/>
        <v>0</v>
      </c>
      <c r="Z89" s="490"/>
      <c r="AA89" s="490"/>
      <c r="AB89" s="490"/>
      <c r="AC89" s="490"/>
      <c r="AD89" s="490"/>
      <c r="AE89" s="491">
        <f t="shared" si="34"/>
        <v>0</v>
      </c>
      <c r="AF89" s="490"/>
      <c r="AG89" s="490"/>
      <c r="AH89" s="490"/>
      <c r="AI89" s="491">
        <f t="shared" si="35"/>
        <v>0</v>
      </c>
      <c r="AJ89" s="492">
        <f t="shared" si="36"/>
        <v>0</v>
      </c>
      <c r="AK89" s="502">
        <f t="shared" si="28"/>
        <v>305</v>
      </c>
    </row>
    <row r="90" spans="1:37" ht="18" x14ac:dyDescent="0.2">
      <c r="A90" s="180">
        <f t="shared" si="29"/>
        <v>82</v>
      </c>
      <c r="B90" s="493" t="s">
        <v>440</v>
      </c>
      <c r="C90" s="490"/>
      <c r="D90" s="490"/>
      <c r="E90" s="490"/>
      <c r="F90" s="490"/>
      <c r="G90" s="292">
        <f t="shared" si="22"/>
        <v>0</v>
      </c>
      <c r="H90" s="490"/>
      <c r="I90" s="490"/>
      <c r="J90" s="490">
        <v>3</v>
      </c>
      <c r="K90" s="490">
        <v>2</v>
      </c>
      <c r="L90" s="490">
        <v>8</v>
      </c>
      <c r="M90" s="292">
        <f t="shared" si="23"/>
        <v>13</v>
      </c>
      <c r="N90" s="490">
        <v>34</v>
      </c>
      <c r="O90" s="490">
        <v>31</v>
      </c>
      <c r="P90" s="490">
        <v>22</v>
      </c>
      <c r="Q90" s="491">
        <f>SUM(N90:P90)</f>
        <v>87</v>
      </c>
      <c r="R90" s="492">
        <f>G90+M90+Q90</f>
        <v>100</v>
      </c>
      <c r="S90" s="493"/>
      <c r="T90" s="493"/>
      <c r="U90" s="494">
        <f t="shared" si="32"/>
        <v>0</v>
      </c>
      <c r="V90" s="490"/>
      <c r="W90" s="490"/>
      <c r="X90" s="490"/>
      <c r="Y90" s="491">
        <f t="shared" si="33"/>
        <v>0</v>
      </c>
      <c r="Z90" s="490"/>
      <c r="AA90" s="490"/>
      <c r="AB90" s="490"/>
      <c r="AC90" s="490"/>
      <c r="AD90" s="490"/>
      <c r="AE90" s="491">
        <f t="shared" si="34"/>
        <v>0</v>
      </c>
      <c r="AF90" s="490"/>
      <c r="AG90" s="490"/>
      <c r="AH90" s="490"/>
      <c r="AI90" s="491">
        <f t="shared" si="35"/>
        <v>0</v>
      </c>
      <c r="AJ90" s="492">
        <f t="shared" si="36"/>
        <v>0</v>
      </c>
      <c r="AK90" s="502">
        <f t="shared" si="28"/>
        <v>100</v>
      </c>
    </row>
    <row r="91" spans="1:37" ht="18" x14ac:dyDescent="0.2">
      <c r="A91" s="180">
        <f t="shared" si="29"/>
        <v>83</v>
      </c>
      <c r="B91" s="489" t="s">
        <v>441</v>
      </c>
      <c r="C91" s="490">
        <v>0</v>
      </c>
      <c r="D91" s="490">
        <v>0</v>
      </c>
      <c r="E91" s="490">
        <v>0</v>
      </c>
      <c r="F91" s="490">
        <v>0</v>
      </c>
      <c r="G91" s="292">
        <f t="shared" si="22"/>
        <v>0</v>
      </c>
      <c r="H91" s="490">
        <v>0</v>
      </c>
      <c r="I91" s="490">
        <v>0</v>
      </c>
      <c r="J91" s="490">
        <v>4</v>
      </c>
      <c r="K91" s="490">
        <v>0</v>
      </c>
      <c r="L91" s="490">
        <v>3</v>
      </c>
      <c r="M91" s="292">
        <f t="shared" si="23"/>
        <v>7</v>
      </c>
      <c r="N91" s="490">
        <v>34</v>
      </c>
      <c r="O91" s="490">
        <v>14</v>
      </c>
      <c r="P91" s="490">
        <v>23</v>
      </c>
      <c r="Q91" s="491">
        <f>SUM(N91:P91)</f>
        <v>71</v>
      </c>
      <c r="R91" s="492">
        <f>G91+M91+Q91</f>
        <v>78</v>
      </c>
      <c r="S91" s="493">
        <v>0</v>
      </c>
      <c r="T91" s="493">
        <v>0</v>
      </c>
      <c r="U91" s="494">
        <f t="shared" si="32"/>
        <v>0</v>
      </c>
      <c r="V91" s="490">
        <v>0</v>
      </c>
      <c r="W91" s="490">
        <v>0</v>
      </c>
      <c r="X91" s="490">
        <v>0</v>
      </c>
      <c r="Y91" s="491">
        <f t="shared" si="33"/>
        <v>0</v>
      </c>
      <c r="Z91" s="490">
        <v>0</v>
      </c>
      <c r="AA91" s="490">
        <v>0</v>
      </c>
      <c r="AB91" s="490">
        <v>0</v>
      </c>
      <c r="AC91" s="490">
        <v>0</v>
      </c>
      <c r="AD91" s="490">
        <v>0</v>
      </c>
      <c r="AE91" s="491">
        <f t="shared" si="34"/>
        <v>0</v>
      </c>
      <c r="AF91" s="490">
        <v>0</v>
      </c>
      <c r="AG91" s="490">
        <v>0</v>
      </c>
      <c r="AH91" s="490">
        <v>0</v>
      </c>
      <c r="AI91" s="491">
        <f t="shared" si="35"/>
        <v>0</v>
      </c>
      <c r="AJ91" s="492">
        <f t="shared" si="36"/>
        <v>0</v>
      </c>
      <c r="AK91" s="502">
        <f t="shared" si="28"/>
        <v>78</v>
      </c>
    </row>
    <row r="92" spans="1:37" s="7" customFormat="1" ht="18" x14ac:dyDescent="0.2">
      <c r="A92" s="195"/>
      <c r="B92" s="196" t="s">
        <v>182</v>
      </c>
      <c r="C92" s="195">
        <f t="shared" ref="C92:P92" si="37">SUM(C9:C91)</f>
        <v>7775</v>
      </c>
      <c r="D92" s="195">
        <f t="shared" si="37"/>
        <v>7372</v>
      </c>
      <c r="E92" s="195">
        <f t="shared" si="37"/>
        <v>7160</v>
      </c>
      <c r="F92" s="195">
        <f t="shared" si="37"/>
        <v>6685</v>
      </c>
      <c r="G92" s="499">
        <f t="shared" si="22"/>
        <v>28992</v>
      </c>
      <c r="H92" s="195">
        <f t="shared" si="37"/>
        <v>6446</v>
      </c>
      <c r="I92" s="195">
        <f t="shared" si="37"/>
        <v>6205</v>
      </c>
      <c r="J92" s="195">
        <f t="shared" si="37"/>
        <v>5970</v>
      </c>
      <c r="K92" s="195">
        <f t="shared" si="37"/>
        <v>5332</v>
      </c>
      <c r="L92" s="195">
        <f t="shared" si="37"/>
        <v>5134</v>
      </c>
      <c r="M92" s="499">
        <f t="shared" si="23"/>
        <v>29087</v>
      </c>
      <c r="N92" s="195">
        <f t="shared" si="37"/>
        <v>2598</v>
      </c>
      <c r="O92" s="195">
        <f t="shared" si="37"/>
        <v>2663</v>
      </c>
      <c r="P92" s="195">
        <f t="shared" si="37"/>
        <v>193</v>
      </c>
      <c r="Q92" s="197">
        <f t="shared" ref="Q92:V92" si="38">SUM(Q9:Q91)</f>
        <v>5454</v>
      </c>
      <c r="R92" s="198">
        <f t="shared" si="38"/>
        <v>63533</v>
      </c>
      <c r="S92" s="195">
        <f t="shared" si="38"/>
        <v>44</v>
      </c>
      <c r="T92" s="195">
        <f t="shared" si="38"/>
        <v>10</v>
      </c>
      <c r="U92" s="200">
        <f t="shared" si="38"/>
        <v>54</v>
      </c>
      <c r="V92" s="195">
        <f t="shared" si="38"/>
        <v>0</v>
      </c>
      <c r="W92" s="195">
        <f t="shared" ref="W92:AJ92" si="39">SUM(W9:W91)</f>
        <v>0</v>
      </c>
      <c r="X92" s="195">
        <f t="shared" si="39"/>
        <v>11</v>
      </c>
      <c r="Y92" s="197">
        <f t="shared" si="39"/>
        <v>65</v>
      </c>
      <c r="Z92" s="195">
        <f t="shared" si="39"/>
        <v>0</v>
      </c>
      <c r="AA92" s="195">
        <f t="shared" si="39"/>
        <v>22</v>
      </c>
      <c r="AB92" s="195">
        <f t="shared" si="39"/>
        <v>11</v>
      </c>
      <c r="AC92" s="195">
        <f t="shared" si="39"/>
        <v>0</v>
      </c>
      <c r="AD92" s="195">
        <f t="shared" si="39"/>
        <v>11</v>
      </c>
      <c r="AE92" s="197">
        <f t="shared" si="39"/>
        <v>44</v>
      </c>
      <c r="AF92" s="195">
        <f t="shared" si="39"/>
        <v>0</v>
      </c>
      <c r="AG92" s="195">
        <f t="shared" si="39"/>
        <v>0</v>
      </c>
      <c r="AH92" s="195">
        <f t="shared" si="39"/>
        <v>0</v>
      </c>
      <c r="AI92" s="197">
        <f t="shared" si="39"/>
        <v>0</v>
      </c>
      <c r="AJ92" s="198">
        <f t="shared" si="39"/>
        <v>109</v>
      </c>
      <c r="AK92" s="502">
        <f t="shared" si="28"/>
        <v>63642</v>
      </c>
    </row>
    <row r="94" spans="1:37" s="25" customFormat="1" x14ac:dyDescent="0.2">
      <c r="C94" s="28" t="s">
        <v>189</v>
      </c>
      <c r="L94" s="43"/>
      <c r="M94" s="43"/>
      <c r="O94" s="29"/>
      <c r="P94" s="29"/>
      <c r="Q94" s="1"/>
    </row>
    <row r="95" spans="1:37" s="25" customFormat="1" ht="12.75" customHeight="1" x14ac:dyDescent="0.2">
      <c r="C95" s="28" t="s">
        <v>29</v>
      </c>
      <c r="L95" s="579" t="s">
        <v>21</v>
      </c>
      <c r="M95" s="579"/>
      <c r="O95" s="583" t="s">
        <v>22</v>
      </c>
      <c r="P95" s="583"/>
      <c r="Q95" s="583"/>
      <c r="AA95" s="815"/>
      <c r="AB95" s="815"/>
      <c r="AC95" s="815"/>
      <c r="AD95" s="815"/>
      <c r="AE95" s="815"/>
      <c r="AF95" s="815"/>
    </row>
    <row r="96" spans="1:37" s="25" customFormat="1" ht="10.5" customHeight="1" x14ac:dyDescent="0.2">
      <c r="AA96" s="815"/>
      <c r="AB96" s="815"/>
      <c r="AC96" s="815"/>
      <c r="AD96" s="815"/>
      <c r="AE96" s="815"/>
      <c r="AF96" s="815"/>
    </row>
    <row r="97" spans="2:32" s="25" customFormat="1" ht="12.75" customHeight="1" x14ac:dyDescent="0.2">
      <c r="C97" s="28" t="s">
        <v>23</v>
      </c>
      <c r="E97" s="569"/>
      <c r="F97" s="569"/>
      <c r="G97" s="569"/>
      <c r="H97" s="569"/>
      <c r="I97" s="569"/>
      <c r="J97" s="569"/>
      <c r="AA97" s="815"/>
      <c r="AB97" s="815"/>
      <c r="AC97" s="815"/>
      <c r="AD97" s="815"/>
      <c r="AE97" s="815"/>
      <c r="AF97" s="815"/>
    </row>
    <row r="98" spans="2:32" s="25" customFormat="1" ht="10.5" customHeight="1" x14ac:dyDescent="0.2">
      <c r="C98" s="28"/>
      <c r="E98" s="583" t="s">
        <v>22</v>
      </c>
      <c r="F98" s="583"/>
      <c r="G98" s="583"/>
      <c r="H98" s="583"/>
      <c r="I98" s="583"/>
      <c r="J98" s="583"/>
      <c r="AA98" s="815"/>
      <c r="AB98" s="815"/>
      <c r="AC98" s="815"/>
      <c r="AD98" s="815"/>
      <c r="AE98" s="815"/>
      <c r="AF98" s="815"/>
    </row>
    <row r="99" spans="2:32" s="25" customFormat="1" x14ac:dyDescent="0.2">
      <c r="C99" s="25" t="s">
        <v>24</v>
      </c>
      <c r="E99" s="569"/>
      <c r="F99" s="569"/>
      <c r="G99" s="569"/>
      <c r="H99" s="569"/>
      <c r="I99" s="569"/>
      <c r="J99" s="569"/>
      <c r="AA99" s="815"/>
      <c r="AB99" s="815"/>
      <c r="AC99" s="815"/>
      <c r="AD99" s="815"/>
      <c r="AE99" s="815"/>
      <c r="AF99" s="815"/>
    </row>
    <row r="100" spans="2:32" x14ac:dyDescent="0.2">
      <c r="C100" s="5"/>
    </row>
    <row r="103" spans="2:32" ht="15.75" x14ac:dyDescent="0.25">
      <c r="B103" s="5"/>
      <c r="C103" s="498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</row>
    <row r="104" spans="2:32" ht="15.75" x14ac:dyDescent="0.25">
      <c r="B104" s="5"/>
      <c r="C104" s="498"/>
      <c r="F104" s="215"/>
    </row>
    <row r="105" spans="2:32" ht="15.75" x14ac:dyDescent="0.25">
      <c r="C105" s="498"/>
      <c r="F105" s="215"/>
    </row>
    <row r="106" spans="2:32" ht="15.75" x14ac:dyDescent="0.25">
      <c r="C106" s="498"/>
      <c r="F106" s="215"/>
    </row>
    <row r="108" spans="2:32" x14ac:dyDescent="0.2">
      <c r="F108" s="7"/>
    </row>
  </sheetData>
  <customSheetViews>
    <customSheetView guid="{2F812348-4B3B-449B-8765-AA5AF65CE59A}" scale="70" state="hidden">
      <selection activeCell="D40" sqref="D40"/>
      <pageMargins left="0.70866141732283472" right="0.31496062992125984" top="0.35433070866141736" bottom="0.31496062992125984" header="0.31496062992125984" footer="0.31496062992125984"/>
      <pageSetup paperSize="9" scale="96" orientation="landscape" r:id="rId1"/>
    </customSheetView>
    <customSheetView guid="{F332D32E-045B-4465-8802-1CD58673CCF4}" scale="70" showPageBreaks="1">
      <selection activeCell="D40" sqref="D40"/>
      <pageMargins left="0.70866141732283472" right="0.31496062992125984" top="0.35433070866141736" bottom="0.31496062992125984" header="0.31496062992125984" footer="0.31496062992125984"/>
      <pageSetup paperSize="9" scale="96" orientation="landscape" r:id="rId2"/>
    </customSheetView>
    <customSheetView guid="{198654E4-748F-4BA1-98B3-FA532209439D}" scale="70" showPageBreaks="1" topLeftCell="A37">
      <selection activeCell="R56" sqref="P51:R56"/>
      <pageMargins left="0.70866141732283472" right="0.31496062992125984" top="0.35433070866141736" bottom="0.31496062992125984" header="0.31496062992125984" footer="0.31496062992125984"/>
      <pageSetup paperSize="9" scale="96" orientation="landscape" r:id="rId3"/>
    </customSheetView>
    <customSheetView guid="{60C8347C-565B-4347-843D-DEDC7AB97903}" scale="70" showPageBreaks="1" state="hidden">
      <selection activeCell="D40" sqref="D40"/>
      <pageMargins left="0.70866141732283472" right="0.31496062992125984" top="0.35433070866141736" bottom="0.31496062992125984" header="0.31496062992125984" footer="0.31496062992125984"/>
      <pageSetup paperSize="9" scale="96" orientation="landscape" r:id="rId4"/>
    </customSheetView>
  </customSheetViews>
  <mergeCells count="21">
    <mergeCell ref="A6:A8"/>
    <mergeCell ref="B6:B8"/>
    <mergeCell ref="N7:P7"/>
    <mergeCell ref="H7:L7"/>
    <mergeCell ref="E99:J99"/>
    <mergeCell ref="L95:M95"/>
    <mergeCell ref="O95:Q95"/>
    <mergeCell ref="E97:J97"/>
    <mergeCell ref="E98:J98"/>
    <mergeCell ref="C7:F7"/>
    <mergeCell ref="D1:AJ1"/>
    <mergeCell ref="C3:AJ3"/>
    <mergeCell ref="C4:W4"/>
    <mergeCell ref="G5:P5"/>
    <mergeCell ref="C6:R6"/>
    <mergeCell ref="AK3:AN5"/>
    <mergeCell ref="AA95:AF99"/>
    <mergeCell ref="S6:AJ6"/>
    <mergeCell ref="S7:X7"/>
    <mergeCell ref="Z7:AD7"/>
    <mergeCell ref="AF7:AH7"/>
  </mergeCells>
  <pageMargins left="0.70866141732283472" right="0.31496062992125984" top="0.35433070866141736" bottom="0.31496062992125984" header="0.31496062992125984" footer="0.31496062992125984"/>
  <pageSetup paperSize="9" scale="96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14</vt:i4>
      </vt:variant>
    </vt:vector>
  </HeadingPairs>
  <TitlesOfParts>
    <vt:vector size="24" baseType="lpstr">
      <vt:lpstr>Прил.№1</vt:lpstr>
      <vt:lpstr>Прил. №2</vt:lpstr>
      <vt:lpstr>Прил. №3</vt:lpstr>
      <vt:lpstr>Прил. №4</vt:lpstr>
      <vt:lpstr>Прил. №5.1</vt:lpstr>
      <vt:lpstr>Прил. №5.2</vt:lpstr>
      <vt:lpstr>Прил. № 6</vt:lpstr>
      <vt:lpstr>Прил.№7</vt:lpstr>
      <vt:lpstr>Прил. №8.1</vt:lpstr>
      <vt:lpstr>Прил. №8.2</vt:lpstr>
      <vt:lpstr>'Прил. № 6'!Заголовки_для_печати</vt:lpstr>
      <vt:lpstr>'Прил. №3'!Заголовки_для_печати</vt:lpstr>
      <vt:lpstr>'Прил. №5.1'!Заголовки_для_печати</vt:lpstr>
      <vt:lpstr>'Прил. №5.2'!Заголовки_для_печати</vt:lpstr>
      <vt:lpstr>'Прил. №8.1'!Заголовки_для_печати</vt:lpstr>
      <vt:lpstr>'Прил. №8.2'!Заголовки_для_печати</vt:lpstr>
      <vt:lpstr>Прил.№7!Заголовки_для_печати</vt:lpstr>
      <vt:lpstr>'Прил. № 6'!Область_печати</vt:lpstr>
      <vt:lpstr>'Прил. №2'!Область_печати</vt:lpstr>
      <vt:lpstr>'Прил. №4'!Область_печати</vt:lpstr>
      <vt:lpstr>'Прил. №5.1'!Область_печати</vt:lpstr>
      <vt:lpstr>'Прил. №5.2'!Область_печати</vt:lpstr>
      <vt:lpstr>Прил.№1!Область_печати</vt:lpstr>
      <vt:lpstr>Прил.№7!Область_печати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ПК</cp:lastModifiedBy>
  <cp:lastPrinted>2022-09-18T15:51:07Z</cp:lastPrinted>
  <dcterms:created xsi:type="dcterms:W3CDTF">1996-10-08T23:32:33Z</dcterms:created>
  <dcterms:modified xsi:type="dcterms:W3CDTF">2022-09-18T15:52:08Z</dcterms:modified>
</cp:coreProperties>
</file>