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Лист1!$A$1:$K$30</definedName>
  </definedNames>
  <calcPr calcId="124519"/>
</workbook>
</file>

<file path=xl/calcChain.xml><?xml version="1.0" encoding="utf-8"?>
<calcChain xmlns="http://schemas.openxmlformats.org/spreadsheetml/2006/main">
  <c r="J20" i="1"/>
  <c r="H20"/>
  <c r="G20"/>
  <c r="D20" s="1"/>
  <c r="C20"/>
  <c r="I19"/>
  <c r="K19" s="1"/>
  <c r="K20" s="1"/>
  <c r="D19"/>
  <c r="J16"/>
  <c r="H16"/>
  <c r="G16"/>
  <c r="D16" s="1"/>
  <c r="C16"/>
  <c r="I15"/>
  <c r="K15" s="1"/>
  <c r="K16" s="1"/>
  <c r="D15"/>
  <c r="J12"/>
  <c r="H12"/>
  <c r="G12"/>
  <c r="C12"/>
  <c r="I11"/>
  <c r="K11" s="1"/>
  <c r="K12" s="1"/>
  <c r="D11"/>
  <c r="D12" s="1"/>
  <c r="I12" l="1"/>
  <c r="I16"/>
  <c r="I20"/>
</calcChain>
</file>

<file path=xl/sharedStrings.xml><?xml version="1.0" encoding="utf-8"?>
<sst xmlns="http://schemas.openxmlformats.org/spreadsheetml/2006/main" count="35" uniqueCount="26">
  <si>
    <t>Приложение №  1</t>
  </si>
  <si>
    <t xml:space="preserve"> Значения нормативных затрат на оказание муниципальных услуг </t>
  </si>
  <si>
    <t xml:space="preserve">муниципальными бюджетными дошкольными образовательными учреждениями и муниципальными автономными дошкольными образовательными уцчреждениями </t>
  </si>
  <si>
    <t>муниципального образования  "город Ульяновск" на 2020 год и на плановый период 2021 и 2022 годов.</t>
  </si>
  <si>
    <t>Наименование муниципальной услуги</t>
  </si>
  <si>
    <t>Единица измерения</t>
  </si>
  <si>
    <t>Количество потребителей муниципальной услуги</t>
  </si>
  <si>
    <t xml:space="preserve">Значение базового норматива затрат </t>
  </si>
  <si>
    <t>в том числе</t>
  </si>
  <si>
    <t xml:space="preserve">Итого базовый норматив затрат на оказание муниципальной услуги </t>
  </si>
  <si>
    <t xml:space="preserve">Затраты на уплату налогов </t>
  </si>
  <si>
    <t xml:space="preserve">Сумма финансового обеспечения выполнения муниципального задания </t>
  </si>
  <si>
    <t xml:space="preserve">базовый норматив затрат, непосредственно связанных с оказанием  муниципальной услуги </t>
  </si>
  <si>
    <t>базовый норматив затрат на общехозяйственные нужды</t>
  </si>
  <si>
    <t>итого</t>
  </si>
  <si>
    <t xml:space="preserve">из них </t>
  </si>
  <si>
    <t>из них</t>
  </si>
  <si>
    <t>оплата труда с начислениями</t>
  </si>
  <si>
    <t>коммунальные услуги и содержание недвижимого имущества</t>
  </si>
  <si>
    <t>МДОУ</t>
  </si>
  <si>
    <t>Присмотр и уход</t>
  </si>
  <si>
    <t>тыс.руб. на один человекодень</t>
  </si>
  <si>
    <t xml:space="preserve">Итого </t>
  </si>
  <si>
    <t>1-ый год планового периода</t>
  </si>
  <si>
    <t>2 - ой год планового периода</t>
  </si>
  <si>
    <t>Закиреева Л.А.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</si>
</sst>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justify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justify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justify" wrapText="1"/>
    </xf>
    <xf numFmtId="0" fontId="1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2" xfId="0" applyFont="1" applyBorder="1" applyAlignment="1">
      <alignment vertical="center"/>
    </xf>
    <xf numFmtId="0" fontId="1" fillId="0" borderId="2" xfId="0" applyFont="1" applyBorder="1" applyAlignment="1">
      <alignment wrapText="1"/>
    </xf>
    <xf numFmtId="3" fontId="1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0" borderId="0" xfId="0" applyFont="1" applyFill="1"/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5" fontId="4" fillId="2" borderId="10" xfId="0" applyNumberFormat="1" applyFont="1" applyFill="1" applyBorder="1" applyAlignment="1">
      <alignment horizontal="center"/>
    </xf>
    <xf numFmtId="2" fontId="1" fillId="0" borderId="0" xfId="0" applyNumberFormat="1" applyFont="1"/>
    <xf numFmtId="165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/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4"/>
  <sheetViews>
    <sheetView tabSelected="1" view="pageBreakPreview" topLeftCell="B1" zoomScale="60" workbookViewId="0">
      <selection activeCell="P13" sqref="P13"/>
    </sheetView>
  </sheetViews>
  <sheetFormatPr defaultColWidth="9.109375" defaultRowHeight="13.8"/>
  <cols>
    <col min="1" max="1" width="37.88671875" style="1" customWidth="1"/>
    <col min="2" max="2" width="13.44140625" style="1" customWidth="1"/>
    <col min="3" max="4" width="14.44140625" style="1" customWidth="1"/>
    <col min="5" max="6" width="12.6640625" style="1" customWidth="1"/>
    <col min="7" max="7" width="10" style="1" customWidth="1"/>
    <col min="8" max="8" width="12.5546875" style="1" customWidth="1"/>
    <col min="9" max="9" width="14.5546875" style="1" customWidth="1"/>
    <col min="10" max="10" width="14" style="1" customWidth="1"/>
    <col min="11" max="11" width="20" style="1" customWidth="1"/>
    <col min="12" max="12" width="13" style="1" customWidth="1"/>
    <col min="13" max="21" width="9.109375" style="3"/>
    <col min="22" max="16384" width="9.109375" style="1"/>
  </cols>
  <sheetData>
    <row r="1" spans="1:16">
      <c r="J1" s="2" t="s">
        <v>0</v>
      </c>
      <c r="K1" s="2"/>
    </row>
    <row r="3" spans="1:16" ht="15.6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6" ht="15.6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6" ht="15.6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6" ht="15.75" customHeight="1">
      <c r="A6" s="6" t="s">
        <v>4</v>
      </c>
      <c r="B6" s="6" t="s">
        <v>5</v>
      </c>
      <c r="C6" s="6" t="s">
        <v>6</v>
      </c>
      <c r="D6" s="7" t="s">
        <v>7</v>
      </c>
      <c r="E6" s="8" t="s">
        <v>8</v>
      </c>
      <c r="F6" s="8"/>
      <c r="G6" s="8"/>
      <c r="H6" s="8"/>
      <c r="I6" s="9" t="s">
        <v>9</v>
      </c>
      <c r="J6" s="10" t="s">
        <v>10</v>
      </c>
      <c r="K6" s="10" t="s">
        <v>11</v>
      </c>
    </row>
    <row r="7" spans="1:16" ht="79.5" customHeight="1">
      <c r="A7" s="6"/>
      <c r="B7" s="6"/>
      <c r="C7" s="6"/>
      <c r="D7" s="7"/>
      <c r="E7" s="6" t="s">
        <v>12</v>
      </c>
      <c r="F7" s="6"/>
      <c r="G7" s="6" t="s">
        <v>13</v>
      </c>
      <c r="H7" s="6"/>
      <c r="I7" s="11"/>
      <c r="J7" s="12"/>
      <c r="K7" s="12"/>
      <c r="N7" s="13"/>
    </row>
    <row r="8" spans="1:16" ht="24" customHeight="1">
      <c r="A8" s="6"/>
      <c r="B8" s="6"/>
      <c r="C8" s="6"/>
      <c r="D8" s="7"/>
      <c r="E8" s="14" t="s">
        <v>14</v>
      </c>
      <c r="F8" s="15" t="s">
        <v>15</v>
      </c>
      <c r="G8" s="14" t="s">
        <v>14</v>
      </c>
      <c r="H8" s="16" t="s">
        <v>16</v>
      </c>
      <c r="I8" s="11"/>
      <c r="J8" s="12"/>
      <c r="K8" s="12"/>
      <c r="N8" s="13"/>
    </row>
    <row r="9" spans="1:16" ht="69">
      <c r="A9" s="6"/>
      <c r="B9" s="6"/>
      <c r="C9" s="6"/>
      <c r="D9" s="7"/>
      <c r="E9" s="17"/>
      <c r="F9" s="15" t="s">
        <v>17</v>
      </c>
      <c r="G9" s="17"/>
      <c r="H9" s="15" t="s">
        <v>18</v>
      </c>
      <c r="I9" s="18"/>
      <c r="J9" s="19"/>
      <c r="K9" s="19"/>
    </row>
    <row r="10" spans="1:16">
      <c r="A10" s="20" t="s">
        <v>19</v>
      </c>
      <c r="B10" s="21"/>
      <c r="C10" s="21"/>
      <c r="D10" s="21"/>
      <c r="E10" s="21"/>
      <c r="F10" s="21"/>
      <c r="G10" s="21"/>
      <c r="H10" s="21"/>
      <c r="I10" s="21"/>
      <c r="J10" s="21"/>
      <c r="K10" s="22"/>
    </row>
    <row r="11" spans="1:16" ht="42" thickBot="1">
      <c r="A11" s="23" t="s">
        <v>20</v>
      </c>
      <c r="B11" s="24" t="s">
        <v>21</v>
      </c>
      <c r="C11" s="25">
        <v>5574720</v>
      </c>
      <c r="D11" s="26">
        <f>E11+G11</f>
        <v>0.11128825000000001</v>
      </c>
      <c r="E11" s="27">
        <v>0</v>
      </c>
      <c r="F11" s="27">
        <v>0</v>
      </c>
      <c r="G11" s="26">
        <v>0.11128825000000001</v>
      </c>
      <c r="H11" s="28">
        <v>3.7999999999999999E-2</v>
      </c>
      <c r="I11" s="29">
        <f>ROUND(C11*D11,1)</f>
        <v>620400.80000000005</v>
      </c>
      <c r="J11" s="30">
        <v>6168.1</v>
      </c>
      <c r="K11" s="29">
        <f>ROUND(I11+J11,1)</f>
        <v>626568.9</v>
      </c>
      <c r="M11" s="31"/>
      <c r="N11" s="31"/>
      <c r="O11" s="31"/>
      <c r="P11" s="31"/>
    </row>
    <row r="12" spans="1:16" ht="14.4" thickBot="1">
      <c r="A12" s="32" t="s">
        <v>22</v>
      </c>
      <c r="B12" s="33"/>
      <c r="C12" s="33">
        <f>C11</f>
        <v>5574720</v>
      </c>
      <c r="D12" s="34">
        <f>D11</f>
        <v>0.11128825000000001</v>
      </c>
      <c r="E12" s="35">
        <v>0</v>
      </c>
      <c r="F12" s="35">
        <v>0</v>
      </c>
      <c r="G12" s="34">
        <f>G11</f>
        <v>0.11128825000000001</v>
      </c>
      <c r="H12" s="34">
        <f>H11</f>
        <v>3.7999999999999999E-2</v>
      </c>
      <c r="I12" s="35">
        <f>I11</f>
        <v>620400.80000000005</v>
      </c>
      <c r="J12" s="35">
        <f>J11</f>
        <v>6168.1</v>
      </c>
      <c r="K12" s="35">
        <f>ROUND(K11,1)</f>
        <v>626568.9</v>
      </c>
      <c r="L12" s="36"/>
      <c r="M12" s="37"/>
      <c r="O12" s="38"/>
    </row>
    <row r="13" spans="1:16">
      <c r="A13" s="39" t="s">
        <v>23</v>
      </c>
      <c r="B13" s="40"/>
      <c r="C13" s="40"/>
      <c r="D13" s="40"/>
      <c r="E13" s="40"/>
      <c r="F13" s="40"/>
      <c r="G13" s="40"/>
      <c r="H13" s="40"/>
      <c r="I13" s="40"/>
      <c r="J13" s="40"/>
      <c r="K13" s="41"/>
    </row>
    <row r="14" spans="1:16">
      <c r="A14" s="39" t="s">
        <v>20</v>
      </c>
      <c r="B14" s="40"/>
      <c r="C14" s="40"/>
      <c r="D14" s="40"/>
      <c r="E14" s="40"/>
      <c r="F14" s="40"/>
      <c r="G14" s="40"/>
      <c r="H14" s="40"/>
      <c r="I14" s="40"/>
      <c r="J14" s="40"/>
      <c r="K14" s="41"/>
    </row>
    <row r="15" spans="1:16" ht="42" thickBot="1">
      <c r="A15" s="23" t="s">
        <v>20</v>
      </c>
      <c r="B15" s="24" t="s">
        <v>21</v>
      </c>
      <c r="C15" s="25">
        <v>5574720</v>
      </c>
      <c r="D15" s="26">
        <f>E15+G15</f>
        <v>0.1074951</v>
      </c>
      <c r="E15" s="27">
        <v>0</v>
      </c>
      <c r="F15" s="27">
        <v>0</v>
      </c>
      <c r="G15" s="26">
        <v>0.1074951</v>
      </c>
      <c r="H15" s="27">
        <v>3.6999999999999998E-2</v>
      </c>
      <c r="I15" s="29">
        <f>ROUND(C15*G15,1)</f>
        <v>599255.1</v>
      </c>
      <c r="J15" s="30">
        <v>6129.2</v>
      </c>
      <c r="K15" s="29">
        <f>ROUND(I15+J15,1)</f>
        <v>605384.30000000005</v>
      </c>
    </row>
    <row r="16" spans="1:16" ht="14.4" thickBot="1">
      <c r="A16" s="32" t="s">
        <v>22</v>
      </c>
      <c r="B16" s="33"/>
      <c r="C16" s="33">
        <f>C15</f>
        <v>5574720</v>
      </c>
      <c r="D16" s="42">
        <f t="shared" ref="D16" si="0">E16+G16</f>
        <v>0.1074951</v>
      </c>
      <c r="E16" s="35">
        <v>0</v>
      </c>
      <c r="F16" s="35">
        <v>0</v>
      </c>
      <c r="G16" s="34">
        <f>G15</f>
        <v>0.1074951</v>
      </c>
      <c r="H16" s="34">
        <f>H15</f>
        <v>3.6999999999999998E-2</v>
      </c>
      <c r="I16" s="35">
        <f>I15</f>
        <v>599255.1</v>
      </c>
      <c r="J16" s="35">
        <f>J15</f>
        <v>6129.2</v>
      </c>
      <c r="K16" s="35">
        <f>ROUND(K15,1)</f>
        <v>605384.30000000005</v>
      </c>
    </row>
    <row r="17" spans="1:11">
      <c r="A17" s="39" t="s">
        <v>24</v>
      </c>
      <c r="B17" s="40"/>
      <c r="C17" s="40"/>
      <c r="D17" s="40"/>
      <c r="E17" s="40"/>
      <c r="F17" s="40"/>
      <c r="G17" s="40"/>
      <c r="H17" s="40"/>
      <c r="I17" s="40"/>
      <c r="J17" s="40"/>
      <c r="K17" s="41"/>
    </row>
    <row r="18" spans="1:11">
      <c r="A18" s="39" t="s">
        <v>20</v>
      </c>
      <c r="B18" s="40"/>
      <c r="C18" s="40"/>
      <c r="D18" s="40"/>
      <c r="E18" s="40"/>
      <c r="F18" s="40"/>
      <c r="G18" s="40"/>
      <c r="H18" s="40"/>
      <c r="I18" s="40"/>
      <c r="J18" s="40"/>
      <c r="K18" s="41"/>
    </row>
    <row r="19" spans="1:11" ht="42" thickBot="1">
      <c r="A19" s="23" t="s">
        <v>20</v>
      </c>
      <c r="B19" s="24" t="s">
        <v>21</v>
      </c>
      <c r="C19" s="25">
        <v>5574720</v>
      </c>
      <c r="D19" s="26">
        <f t="shared" ref="D19:D20" si="1">E19+G19</f>
        <v>0.11013560999999999</v>
      </c>
      <c r="E19" s="27">
        <v>0</v>
      </c>
      <c r="F19" s="27">
        <v>0</v>
      </c>
      <c r="G19" s="43">
        <v>0.11013560999999999</v>
      </c>
      <c r="H19" s="44">
        <v>0.04</v>
      </c>
      <c r="I19" s="29">
        <f>ROUND(C19*D19,1)</f>
        <v>613975.19999999995</v>
      </c>
      <c r="J19" s="30">
        <v>6129.2</v>
      </c>
      <c r="K19" s="29">
        <f t="shared" ref="K19" si="2">ROUND(I19+J19,1)</f>
        <v>620104.4</v>
      </c>
    </row>
    <row r="20" spans="1:11" ht="14.4" thickBot="1">
      <c r="A20" s="32" t="s">
        <v>22</v>
      </c>
      <c r="B20" s="33"/>
      <c r="C20" s="33">
        <f>C19</f>
        <v>5574720</v>
      </c>
      <c r="D20" s="42">
        <f t="shared" si="1"/>
        <v>0.11013560999999999</v>
      </c>
      <c r="E20" s="35">
        <v>0</v>
      </c>
      <c r="F20" s="35">
        <v>0</v>
      </c>
      <c r="G20" s="42">
        <f>G19</f>
        <v>0.11013560999999999</v>
      </c>
      <c r="H20" s="42">
        <f>H19</f>
        <v>0.04</v>
      </c>
      <c r="I20" s="35">
        <f>I19</f>
        <v>613975.19999999995</v>
      </c>
      <c r="J20" s="35">
        <f>J19</f>
        <v>6129.2</v>
      </c>
      <c r="K20" s="35">
        <f>ROUND(K19,1)</f>
        <v>620104.4</v>
      </c>
    </row>
    <row r="21" spans="1:11">
      <c r="A21" s="45"/>
      <c r="B21" s="45"/>
      <c r="C21" s="45"/>
      <c r="D21" s="45"/>
      <c r="E21" s="46"/>
      <c r="F21" s="46"/>
      <c r="G21" s="27"/>
      <c r="H21" s="27"/>
      <c r="I21" s="27"/>
      <c r="J21" s="27"/>
      <c r="K21" s="46"/>
    </row>
    <row r="23" spans="1:11">
      <c r="A23" s="47"/>
      <c r="B23" s="48"/>
      <c r="C23" s="48"/>
      <c r="D23" s="48"/>
      <c r="E23" s="49"/>
      <c r="F23" s="49"/>
      <c r="G23" s="49"/>
      <c r="H23" s="49"/>
      <c r="I23" s="49"/>
      <c r="J23" s="49"/>
      <c r="K23" s="49"/>
    </row>
    <row r="24" spans="1:11">
      <c r="A24" s="47"/>
      <c r="B24" s="48"/>
      <c r="C24" s="48"/>
      <c r="D24" s="48"/>
      <c r="E24" s="49"/>
      <c r="F24" s="49"/>
      <c r="G24" s="49"/>
      <c r="H24" s="49"/>
      <c r="I24" s="49"/>
      <c r="J24" s="49"/>
      <c r="K24" s="49"/>
    </row>
    <row r="25" spans="1:11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</row>
    <row r="26" spans="1:11">
      <c r="A26" s="50"/>
      <c r="B26" s="50"/>
      <c r="C26" s="50"/>
      <c r="D26" s="50"/>
      <c r="E26" s="13"/>
      <c r="F26" s="13"/>
      <c r="G26" s="13"/>
      <c r="H26" s="13"/>
      <c r="I26" s="49"/>
      <c r="J26" s="49"/>
      <c r="K26" s="49"/>
    </row>
    <row r="27" spans="1:11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</row>
    <row r="28" spans="1:11">
      <c r="A28" s="47" t="s">
        <v>25</v>
      </c>
      <c r="B28" s="51"/>
      <c r="C28" s="51"/>
      <c r="D28" s="51"/>
      <c r="E28" s="51"/>
      <c r="F28" s="51"/>
      <c r="G28" s="51"/>
      <c r="H28" s="51"/>
      <c r="I28" s="49"/>
      <c r="J28" s="49"/>
      <c r="K28" s="49"/>
    </row>
    <row r="29" spans="1:11">
      <c r="A29" s="52"/>
      <c r="B29" s="52"/>
      <c r="C29" s="52"/>
      <c r="D29" s="52"/>
      <c r="E29" s="52"/>
      <c r="F29" s="52"/>
      <c r="G29" s="52"/>
      <c r="H29" s="52"/>
      <c r="I29" s="49"/>
      <c r="J29" s="49"/>
      <c r="K29" s="49"/>
    </row>
    <row r="30" spans="1:1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</row>
    <row r="32" spans="1:11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</row>
    <row r="33" spans="1:11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</row>
    <row r="34" spans="1:11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</row>
  </sheetData>
  <mergeCells count="23">
    <mergeCell ref="A30:K30"/>
    <mergeCell ref="A10:K10"/>
    <mergeCell ref="A13:K13"/>
    <mergeCell ref="A14:K14"/>
    <mergeCell ref="A17:K17"/>
    <mergeCell ref="A18:K18"/>
    <mergeCell ref="A29:H29"/>
    <mergeCell ref="J6:J9"/>
    <mergeCell ref="K6:K9"/>
    <mergeCell ref="E7:F7"/>
    <mergeCell ref="G7:H7"/>
    <mergeCell ref="E8:E9"/>
    <mergeCell ref="G8:G9"/>
    <mergeCell ref="J1:K1"/>
    <mergeCell ref="A3:L3"/>
    <mergeCell ref="A4:L4"/>
    <mergeCell ref="A5:L5"/>
    <mergeCell ref="A6:A9"/>
    <mergeCell ref="B6:B9"/>
    <mergeCell ref="C6:C9"/>
    <mergeCell ref="D6:D9"/>
    <mergeCell ref="E6:H6"/>
    <mergeCell ref="I6:I9"/>
  </mergeCells>
  <pageMargins left="0.25" right="0.25" top="0.3" bottom="0.33" header="0.3" footer="0.3"/>
  <pageSetup paperSize="9" scale="80" orientation="landscape" horizontalDpi="180" verticalDpi="180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2020-02-14T05:48:00Z</dcterms:modified>
</cp:coreProperties>
</file>